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Тарифная кампания 2026 год\"/>
    </mc:Choice>
  </mc:AlternateContent>
  <xr:revisionPtr revIDLastSave="0" documentId="13_ncr:1_{3E114D75-C33E-4001-9B83-557756F065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арифы для населения 25-26 " sheetId="3" r:id="rId1"/>
  </sheets>
  <externalReferences>
    <externalReference r:id="rId2"/>
    <externalReference r:id="rId3"/>
  </externalReferences>
  <definedNames>
    <definedName name="_xlnm._FilterDatabase" localSheetId="0" hidden="1">'тарифы для населения 25-26 '!$A$6:$M$1027</definedName>
    <definedName name="ed_izm">[1]Справочники!$F$17:$F$33</definedName>
    <definedName name="vid_top">[1]Справочники!$E$17:$E$33</definedName>
    <definedName name="Z_02399E97_D5BD_4D0B_9E40_086347F9FBC6_.wvu.FilterData" localSheetId="0" hidden="1">'тарифы для населения 25-26 '!$A$1:$A$9</definedName>
    <definedName name="Z_024A0B8E_A2BC_4E03_B5AA_58E812300330_.wvu.Cols" localSheetId="0" hidden="1">'тарифы для населения 25-26 '!#REF!,'тарифы для населения 25-26 '!#REF!,'тарифы для населения 25-26 '!$EE:$EI,'тарифы для населения 25-26 '!$OA:$OE,'тарифы для населения 25-26 '!$XW:$YA,'тарифы для населения 25-26 '!$AHS:$AHW,'тарифы для населения 25-26 '!$ARO:$ARS,'тарифы для населения 25-26 '!$BBK:$BBO,'тарифы для населения 25-26 '!$BLG:$BLK,'тарифы для населения 25-26 '!$BVC:$BVG,'тарифы для населения 25-26 '!$CEY:$CFC,'тарифы для населения 25-26 '!$COU:$COY,'тарифы для населения 25-26 '!$CYQ:$CYU,'тарифы для населения 25-26 '!$DIM:$DIQ,'тарифы для населения 25-26 '!$DSI:$DSM,'тарифы для населения 25-26 '!$ECE:$ECI,'тарифы для населения 25-26 '!$EMA:$EME,'тарифы для населения 25-26 '!$EVW:$EWA,'тарифы для населения 25-26 '!$FFS:$FFW,'тарифы для населения 25-26 '!$FPO:$FPS,'тарифы для населения 25-26 '!$FZK:$FZO,'тарифы для населения 25-26 '!$GJG:$GJK,'тарифы для населения 25-26 '!$GTC:$GTG,'тарифы для населения 25-26 '!$HCY:$HDC,'тарифы для населения 25-26 '!$HMU:$HMY,'тарифы для населения 25-26 '!$HWQ:$HWU,'тарифы для населения 25-26 '!$IGM:$IGQ,'тарифы для населения 25-26 '!$IQI:$IQM,'тарифы для населения 25-26 '!$JAE:$JAI,'тарифы для населения 25-26 '!$JKA:$JKE,'тарифы для населения 25-26 '!$JTW:$JUA,'тарифы для населения 25-26 '!$KDS:$KDW,'тарифы для населения 25-26 '!$KNO:$KNS,'тарифы для населения 25-26 '!$KXK:$KXO,'тарифы для населения 25-26 '!$LHG:$LHK,'тарифы для населения 25-26 '!$LRC:$LRG,'тарифы для населения 25-26 '!$MAY:$MBC,'тарифы для населения 25-26 '!$MKU:$MKY,'тарифы для населения 25-26 '!$MUQ:$MUU,'тарифы для населения 25-26 '!$NEM:$NEQ,'тарифы для населения 25-26 '!$NOI:$NOM,'тарифы для населения 25-26 '!$NYE:$NYI,'тарифы для населения 25-26 '!$OIA:$OIE,'тарифы для населения 25-26 '!$ORW:$OSA,'тарифы для населения 25-26 '!$PBS:$PBW,'тарифы для населения 25-26 '!$PLO:$PLS,'тарифы для населения 25-26 '!$PVK:$PVO,'тарифы для населения 25-26 '!$QFG:$QFK,'тарифы для населения 25-26 '!$QPC:$QPG,'тарифы для населения 25-26 '!$QYY:$QZC,'тарифы для населения 25-26 '!$RIU:$RIY,'тарифы для населения 25-26 '!$RSQ:$RSU,'тарифы для населения 25-26 '!$SCM:$SCQ,'тарифы для населения 25-26 '!$SMI:$SMM,'тарифы для населения 25-26 '!$SWE:$SWI,'тарифы для населения 25-26 '!$TGA:$TGE,'тарифы для населения 25-26 '!$TPW:$TQA,'тарифы для населения 25-26 '!$TZS:$TZW,'тарифы для населения 25-26 '!$UJO:$UJS,'тарифы для населения 25-26 '!$UTK:$UTO,'тарифы для населения 25-26 '!$VDG:$VDK,'тарифы для населения 25-26 '!$VNC:$VNG,'тарифы для населения 25-26 '!$VWY:$VXC,'тарифы для населения 25-26 '!$WGU:$WGY,'тарифы для населения 25-26 '!$WQQ:$WQU</definedName>
    <definedName name="Z_024A0B8E_A2BC_4E03_B5AA_58E812300330_.wvu.FilterData" localSheetId="0" hidden="1">'тарифы для населения 25-26 '!$A$1:$A$9</definedName>
    <definedName name="Z_0443F490_6566_49D6_813B_170587FCD4F4_.wvu.FilterData" localSheetId="0" hidden="1">'тарифы для населения 25-26 '!#REF!</definedName>
    <definedName name="Z_07CD5419_3947_4C7E_894B_3B1BF20B1399_.wvu.FilterData" localSheetId="0" hidden="1">'тарифы для населения 25-26 '!$A$1:$A$9</definedName>
    <definedName name="Z_08BA48CD_1964_4776_9B28_AA6544900093_.wvu.FilterData" localSheetId="0" hidden="1">'тарифы для населения 25-26 '!#REF!</definedName>
    <definedName name="Z_0C09CB6F_538C_4970_B8D4_4B73CD2937EB_.wvu.FilterData" localSheetId="0" hidden="1">'тарифы для населения 25-26 '!#REF!</definedName>
    <definedName name="Z_0C7EC590_4ADE_41AA_8A92_DD847F760E0D_.wvu.FilterData" localSheetId="0" hidden="1">'тарифы для населения 25-26 '!$A$1:$A$9</definedName>
    <definedName name="Z_0E2D47B2_CD28_4C83_95A1_6FB30CFD0061_.wvu.FilterData" localSheetId="0" hidden="1">'тарифы для населения 25-26 '!$A$1:$A$9</definedName>
    <definedName name="Z_0F4C5361_9299_48E5_94FF_1E14D7BB699E_.wvu.FilterData" localSheetId="0" hidden="1">'тарифы для населения 25-26 '!$A$1:$A$9</definedName>
    <definedName name="Z_10A6A110_D9C9_4D85_8A0E_D9C8AC927C45_.wvu.FilterData" localSheetId="0" hidden="1">'тарифы для населения 25-26 '!$A$1:$A$9</definedName>
    <definedName name="Z_10C4E6B0_5000_455A_AA6C_453CAAD574AC_.wvu.Cols" localSheetId="0" hidden="1">'тарифы для населения 25-26 '!#REF!,'тарифы для населения 25-26 '!#REF!,'тарифы для населения 25-26 '!$EE:$EI,'тарифы для населения 25-26 '!$OA:$OE,'тарифы для населения 25-26 '!$XW:$YA,'тарифы для населения 25-26 '!$AHS:$AHW,'тарифы для населения 25-26 '!$ARO:$ARS,'тарифы для населения 25-26 '!$BBK:$BBO,'тарифы для населения 25-26 '!$BLG:$BLK,'тарифы для населения 25-26 '!$BVC:$BVG,'тарифы для населения 25-26 '!$CEY:$CFC,'тарифы для населения 25-26 '!$COU:$COY,'тарифы для населения 25-26 '!$CYQ:$CYU,'тарифы для населения 25-26 '!$DIM:$DIQ,'тарифы для населения 25-26 '!$DSI:$DSM,'тарифы для населения 25-26 '!$ECE:$ECI,'тарифы для населения 25-26 '!$EMA:$EME,'тарифы для населения 25-26 '!$EVW:$EWA,'тарифы для населения 25-26 '!$FFS:$FFW,'тарифы для населения 25-26 '!$FPO:$FPS,'тарифы для населения 25-26 '!$FZK:$FZO,'тарифы для населения 25-26 '!$GJG:$GJK,'тарифы для населения 25-26 '!$GTC:$GTG,'тарифы для населения 25-26 '!$HCY:$HDC,'тарифы для населения 25-26 '!$HMU:$HMY,'тарифы для населения 25-26 '!$HWQ:$HWU,'тарифы для населения 25-26 '!$IGM:$IGQ,'тарифы для населения 25-26 '!$IQI:$IQM,'тарифы для населения 25-26 '!$JAE:$JAI,'тарифы для населения 25-26 '!$JKA:$JKE,'тарифы для населения 25-26 '!$JTW:$JUA,'тарифы для населения 25-26 '!$KDS:$KDW,'тарифы для населения 25-26 '!$KNO:$KNS,'тарифы для населения 25-26 '!$KXK:$KXO,'тарифы для населения 25-26 '!$LHG:$LHK,'тарифы для населения 25-26 '!$LRC:$LRG,'тарифы для населения 25-26 '!$MAY:$MBC,'тарифы для населения 25-26 '!$MKU:$MKY,'тарифы для населения 25-26 '!$MUQ:$MUU,'тарифы для населения 25-26 '!$NEM:$NEQ,'тарифы для населения 25-26 '!$NOI:$NOM,'тарифы для населения 25-26 '!$NYE:$NYI,'тарифы для населения 25-26 '!$OIA:$OIE,'тарифы для населения 25-26 '!$ORW:$OSA,'тарифы для населения 25-26 '!$PBS:$PBW,'тарифы для населения 25-26 '!$PLO:$PLS,'тарифы для населения 25-26 '!$PVK:$PVO,'тарифы для населения 25-26 '!$QFG:$QFK,'тарифы для населения 25-26 '!$QPC:$QPG,'тарифы для населения 25-26 '!$QYY:$QZC,'тарифы для населения 25-26 '!$RIU:$RIY,'тарифы для населения 25-26 '!$RSQ:$RSU,'тарифы для населения 25-26 '!$SCM:$SCQ,'тарифы для населения 25-26 '!$SMI:$SMM,'тарифы для населения 25-26 '!$SWE:$SWI,'тарифы для населения 25-26 '!$TGA:$TGE,'тарифы для населения 25-26 '!$TPW:$TQA,'тарифы для населения 25-26 '!$TZS:$TZW,'тарифы для населения 25-26 '!$UJO:$UJS,'тарифы для населения 25-26 '!$UTK:$UTO,'тарифы для населения 25-26 '!$VDG:$VDK,'тарифы для населения 25-26 '!$VNC:$VNG,'тарифы для населения 25-26 '!$VWY:$VXC,'тарифы для населения 25-26 '!$WGU:$WGY,'тарифы для населения 25-26 '!$WQQ:$WQU</definedName>
    <definedName name="Z_10C4E6B0_5000_455A_AA6C_453CAAD574AC_.wvu.Rows" localSheetId="0" hidden="1">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'!$516:$516,'тарифы для населения 25-26 '!$519:$519,'тарифы для населения 25-26 '!#REF!,'тарифы для населения 25-26 '!$529:$531,'тарифы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'!$596:$598,'тарифы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'!$746:$748,'тарифы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'!$802:$802,'тарифы для населения 25-26 '!#REF!,'тарифы для населения 25-26 '!#REF!,'тарифы для населения 25-26 '!#REF!,'тарифы для населения 25-26 '!#REF!,'тарифы для населения 25-26 '!$934:$937,'тарифы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</definedName>
    <definedName name="Z_12A4A815_5F6A_4FDD_97CD_6E05179330CE_.wvu.FilterData" localSheetId="0" hidden="1">'тарифы для населения 25-26 '!$A$1:$A$9</definedName>
    <definedName name="Z_14C2DECE_1637_4598_B22A_C5FC834EEC11_.wvu.FilterData" localSheetId="0" hidden="1">'тарифы для населения 25-26 '!$A$1:$A$9</definedName>
    <definedName name="Z_17214BBE_85B0_48EB_A43B_89D862348DAD_.wvu.FilterData" localSheetId="0" hidden="1">'тарифы для населения 25-26 '!#REF!</definedName>
    <definedName name="Z_1979A2DA_5957_4B97_91A0_C8C110F3E906_.wvu.FilterData" localSheetId="0" hidden="1">'тарифы для населения 25-26 '!$A$1:$A$9</definedName>
    <definedName name="Z_1A4D5AF5_DF18_4312_9F52_1E17D1867DC4_.wvu.FilterData" localSheetId="0" hidden="1">'тарифы для населения 25-26 '!#REF!</definedName>
    <definedName name="Z_1CDC97A6_9252_4374_9B51_C5F020E203D9_.wvu.Cols" localSheetId="0" hidden="1">'тарифы для населения 25-26 '!#REF!,'тарифы для населения 25-26 '!#REF!,'тарифы для населения 25-26 '!#REF!,'тарифы для населения 25-26 '!#REF!,'тарифы для населения 25-26 '!#REF!</definedName>
    <definedName name="Z_1CDC97A6_9252_4374_9B51_C5F020E203D9_.wvu.Rows" localSheetId="0" hidden="1">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'!$746:$748,'тарифы для населения 25-26 '!$751:$751,'тарифы для населения 25-26 '!#REF!,'тарифы для населения 25-26 '!#REF!,'тарифы для населения 25-26 '!#REF!,'тарифы для населения 25-26 '!#REF!,'тарифы для населения 25-26 '!$802:$802,'тарифы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</definedName>
    <definedName name="Z_1CE691A3_9AA5_47AC_ADEC_31A15D095A5F_.wvu.FilterData" localSheetId="0" hidden="1">'тарифы для населения 25-26 '!$A$1:$A$9</definedName>
    <definedName name="Z_1D27EA10_42B2_4210_9EEA_BF459840BBA3_.wvu.FilterData" localSheetId="0" hidden="1">'тарифы для населения 25-26 '!$A$1:$A$9</definedName>
    <definedName name="Z_1D65E63B_87FD_4660_BD6A_D651CAE1959F_.wvu.FilterData" localSheetId="0" hidden="1">'тарифы для населения 25-26 '!#REF!</definedName>
    <definedName name="Z_1EB72597_0E63_4F1E_8FFE_138E6FF4739E_.wvu.FilterData" localSheetId="0" hidden="1">'тарифы для населения 25-26 '!$A$1:$A$9</definedName>
    <definedName name="Z_2078D76A_DF86_42B2_9961_B0B2554F04DD_.wvu.Cols" localSheetId="0" hidden="1">'тарифы для населения 25-26 '!#REF!,'тарифы для населения 25-26 '!$EE:$EI,'тарифы для населения 25-26 '!$OA:$OE,'тарифы для населения 25-26 '!$XW:$YA,'тарифы для населения 25-26 '!$AHS:$AHW,'тарифы для населения 25-26 '!$ARO:$ARS,'тарифы для населения 25-26 '!$BBK:$BBO,'тарифы для населения 25-26 '!$BLG:$BLK,'тарифы для населения 25-26 '!$BVC:$BVG,'тарифы для населения 25-26 '!$CEY:$CFC,'тарифы для населения 25-26 '!$COU:$COY,'тарифы для населения 25-26 '!$CYQ:$CYU,'тарифы для населения 25-26 '!$DIM:$DIQ,'тарифы для населения 25-26 '!$DSI:$DSM,'тарифы для населения 25-26 '!$ECE:$ECI,'тарифы для населения 25-26 '!$EMA:$EME,'тарифы для населения 25-26 '!$EVW:$EWA,'тарифы для населения 25-26 '!$FFS:$FFW,'тарифы для населения 25-26 '!$FPO:$FPS,'тарифы для населения 25-26 '!$FZK:$FZO,'тарифы для населения 25-26 '!$GJG:$GJK,'тарифы для населения 25-26 '!$GTC:$GTG,'тарифы для населения 25-26 '!$HCY:$HDC,'тарифы для населения 25-26 '!$HMU:$HMY,'тарифы для населения 25-26 '!$HWQ:$HWU,'тарифы для населения 25-26 '!$IGM:$IGQ,'тарифы для населения 25-26 '!$IQI:$IQM,'тарифы для населения 25-26 '!$JAE:$JAI,'тарифы для населения 25-26 '!$JKA:$JKE,'тарифы для населения 25-26 '!$JTW:$JUA,'тарифы для населения 25-26 '!$KDS:$KDW,'тарифы для населения 25-26 '!$KNO:$KNS,'тарифы для населения 25-26 '!$KXK:$KXO,'тарифы для населения 25-26 '!$LHG:$LHK,'тарифы для населения 25-26 '!$LRC:$LRG,'тарифы для населения 25-26 '!$MAY:$MBC,'тарифы для населения 25-26 '!$MKU:$MKY,'тарифы для населения 25-26 '!$MUQ:$MUU,'тарифы для населения 25-26 '!$NEM:$NEQ,'тарифы для населения 25-26 '!$NOI:$NOM,'тарифы для населения 25-26 '!$NYE:$NYI,'тарифы для населения 25-26 '!$OIA:$OIE,'тарифы для населения 25-26 '!$ORW:$OSA,'тарифы для населения 25-26 '!$PBS:$PBW,'тарифы для населения 25-26 '!$PLO:$PLS,'тарифы для населения 25-26 '!$PVK:$PVO,'тарифы для населения 25-26 '!$QFG:$QFK,'тарифы для населения 25-26 '!$QPC:$QPG,'тарифы для населения 25-26 '!$QYY:$QZC,'тарифы для населения 25-26 '!$RIU:$RIY,'тарифы для населения 25-26 '!$RSQ:$RSU,'тарифы для населения 25-26 '!$SCM:$SCQ,'тарифы для населения 25-26 '!$SMI:$SMM,'тарифы для населения 25-26 '!$SWE:$SWI,'тарифы для населения 25-26 '!$TGA:$TGE,'тарифы для населения 25-26 '!$TPW:$TQA,'тарифы для населения 25-26 '!$TZS:$TZW,'тарифы для населения 25-26 '!$UJO:$UJS,'тарифы для населения 25-26 '!$UTK:$UTO,'тарифы для населения 25-26 '!$VDG:$VDK,'тарифы для населения 25-26 '!$VNC:$VNG,'тарифы для населения 25-26 '!$VWY:$VXC,'тарифы для населения 25-26 '!$WGU:$WGY,'тарифы для населения 25-26 '!$WQQ:$WQU</definedName>
    <definedName name="Z_2078D76A_DF86_42B2_9961_B0B2554F04DD_.wvu.Rows" localSheetId="0" hidden="1">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'!$516:$516,'тарифы для населения 25-26 '!$519:$519,'тарифы для населения 25-26 '!#REF!,'тарифы для населения 25-26 '!$529:$531,'тарифы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'!$596:$598,'тарифы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'!$746:$748,'тарифы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'!$802:$802,'тарифы для населения 25-26 '!#REF!,'тарифы для населения 25-26 '!#REF!,'тарифы для населения 25-26 '!#REF!,'тарифы для населения 25-26 '!#REF!,'тарифы для населения 25-26 '!$934:$937,'тарифы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</definedName>
    <definedName name="Z_2116BA6F_9DC8_4D60_97B4_ECB32FB87BB2_.wvu.FilterData" localSheetId="0" hidden="1">'тарифы для населения 25-26 '!$A$1:$A$9</definedName>
    <definedName name="Z_23465F32_1759_4178_9B86_6019EB797A0F_.wvu.FilterData" localSheetId="0" hidden="1">'тарифы для населения 25-26 '!$A$1:$A$9</definedName>
    <definedName name="Z_24974F04_C5DE_4893_BDE0_0083923B3B87_.wvu.FilterData" localSheetId="0" hidden="1">'тарифы для населения 25-26 '!$A$1:$A$9</definedName>
    <definedName name="Z_24C4BAD8_4CB1_49A8_9E81_F97297614EB2_.wvu.FilterData" localSheetId="0" hidden="1">'тарифы для населения 25-26 '!$A$1:$A$9</definedName>
    <definedName name="Z_25BCB503_CCB6_451E_8907_0F4BDA7B3FF5_.wvu.FilterData" localSheetId="0" hidden="1">'тарифы для населения 25-26 '!$A$1:$A$9</definedName>
    <definedName name="Z_25E6A93F_2004_4B59_B34B_240EB52F003B_.wvu.Cols" localSheetId="0" hidden="1">'тарифы для населения 25-26 '!#REF!,'тарифы для населения 25-26 '!#REF!,'тарифы для населения 25-26 '!#REF!,'тарифы для населения 25-26 '!#REF!,'тарифы для населения 25-26 '!#REF!</definedName>
    <definedName name="Z_25E6A93F_2004_4B59_B34B_240EB52F003B_.wvu.Rows" localSheetId="0" hidden="1">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'!$746:$748,'тарифы для населения 25-26 '!$751:$751,'тарифы для населения 25-26 '!#REF!,'тарифы для населения 25-26 '!#REF!,'тарифы для населения 25-26 '!#REF!,'тарифы для населения 25-26 '!#REF!,'тарифы для населения 25-26 '!$802:$802,'тарифы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</definedName>
    <definedName name="Z_28AB126A_08E3_4966_8748_33245CC341EF_.wvu.FilterData" localSheetId="0" hidden="1">'тарифы для населения 25-26 '!#REF!</definedName>
    <definedName name="Z_2C271302_B512_460E_B744_0B643066D5A4_.wvu.FilterData" localSheetId="0" hidden="1">'тарифы для населения 25-26 '!#REF!</definedName>
    <definedName name="Z_2C5E0087_F8A0_48CC_B1C3_96F13E8634FC_.wvu.FilterData" localSheetId="0" hidden="1">'тарифы для населения 25-26 '!$A$1:$A$9</definedName>
    <definedName name="Z_2D65E2D2_2371_49A4_8B69_5F1B686550EC_.wvu.FilterData" localSheetId="0" hidden="1">'тарифы для населения 25-26 '!$A$1:$A$9</definedName>
    <definedName name="Z_2EB319B6_EA78_44CA_8FBA_8BA0E0BCEE44_.wvu.FilterData" localSheetId="0" hidden="1">'тарифы для населения 25-26 '!$A$1:$A$9</definedName>
    <definedName name="Z_30FE6139_3248_42F3_8FAE_6EFF2451B489_.wvu.FilterData" localSheetId="0" hidden="1">'тарифы для населения 25-26 '!$A$1:$A$9</definedName>
    <definedName name="Z_32823ED5_CE3B_4425_B0CF_BBCE4A5A1081_.wvu.FilterData" localSheetId="0" hidden="1">'тарифы для населения 25-26 '!$A$1:$A$9</definedName>
    <definedName name="Z_337769D9_FE2C_4D0B_8C08_714583E4B1F5_.wvu.FilterData" localSheetId="0" hidden="1">'тарифы для населения 25-26 '!$A$1:$A$9</definedName>
    <definedName name="Z_34624B5E_BCFE_4308_B988_7AE298FAE09C_.wvu.FilterData" localSheetId="0" hidden="1">'тарифы для населения 25-26 '!#REF!</definedName>
    <definedName name="Z_3489F121_172B_45E8_BB09_19E3524A655C_.wvu.FilterData" localSheetId="0" hidden="1">'тарифы для населения 25-26 '!$A$1:$A$9</definedName>
    <definedName name="Z_3573452A_B6A7_4F40_8C01_4285262B9F18_.wvu.FilterData" localSheetId="0" hidden="1">'тарифы для населения 25-26 '!$A$1:$A$9</definedName>
    <definedName name="Z_36A2C37C_FEC6_4E0E_AD46_AFA46320509D_.wvu.FilterData" localSheetId="0" hidden="1">'тарифы для населения 25-26 '!$A$1:$A$9</definedName>
    <definedName name="Z_36C13B71_226C_4F01_9683_FF2ED3C4AF09_.wvu.Cols" localSheetId="0" hidden="1">'тарифы для населения 25-26 '!#REF!,'тарифы для населения 25-26 '!$EE:$EI,'тарифы для населения 25-26 '!$OA:$OE,'тарифы для населения 25-26 '!$XW:$YA,'тарифы для населения 25-26 '!$AHS:$AHW,'тарифы для населения 25-26 '!$ARO:$ARS,'тарифы для населения 25-26 '!$BBK:$BBO,'тарифы для населения 25-26 '!$BLG:$BLK,'тарифы для населения 25-26 '!$BVC:$BVG,'тарифы для населения 25-26 '!$CEY:$CFC,'тарифы для населения 25-26 '!$COU:$COY,'тарифы для населения 25-26 '!$CYQ:$CYU,'тарифы для населения 25-26 '!$DIM:$DIQ,'тарифы для населения 25-26 '!$DSI:$DSM,'тарифы для населения 25-26 '!$ECE:$ECI,'тарифы для населения 25-26 '!$EMA:$EME,'тарифы для населения 25-26 '!$EVW:$EWA,'тарифы для населения 25-26 '!$FFS:$FFW,'тарифы для населения 25-26 '!$FPO:$FPS,'тарифы для населения 25-26 '!$FZK:$FZO,'тарифы для населения 25-26 '!$GJG:$GJK,'тарифы для населения 25-26 '!$GTC:$GTG,'тарифы для населения 25-26 '!$HCY:$HDC,'тарифы для населения 25-26 '!$HMU:$HMY,'тарифы для населения 25-26 '!$HWQ:$HWU,'тарифы для населения 25-26 '!$IGM:$IGQ,'тарифы для населения 25-26 '!$IQI:$IQM,'тарифы для населения 25-26 '!$JAE:$JAI,'тарифы для населения 25-26 '!$JKA:$JKE,'тарифы для населения 25-26 '!$JTW:$JUA,'тарифы для населения 25-26 '!$KDS:$KDW,'тарифы для населения 25-26 '!$KNO:$KNS,'тарифы для населения 25-26 '!$KXK:$KXO,'тарифы для населения 25-26 '!$LHG:$LHK,'тарифы для населения 25-26 '!$LRC:$LRG,'тарифы для населения 25-26 '!$MAY:$MBC,'тарифы для населения 25-26 '!$MKU:$MKY,'тарифы для населения 25-26 '!$MUQ:$MUU,'тарифы для населения 25-26 '!$NEM:$NEQ,'тарифы для населения 25-26 '!$NOI:$NOM,'тарифы для населения 25-26 '!$NYE:$NYI,'тарифы для населения 25-26 '!$OIA:$OIE,'тарифы для населения 25-26 '!$ORW:$OSA,'тарифы для населения 25-26 '!$PBS:$PBW,'тарифы для населения 25-26 '!$PLO:$PLS,'тарифы для населения 25-26 '!$PVK:$PVO,'тарифы для населения 25-26 '!$QFG:$QFK,'тарифы для населения 25-26 '!$QPC:$QPG,'тарифы для населения 25-26 '!$QYY:$QZC,'тарифы для населения 25-26 '!$RIU:$RIY,'тарифы для населения 25-26 '!$RSQ:$RSU,'тарифы для населения 25-26 '!$SCM:$SCQ,'тарифы для населения 25-26 '!$SMI:$SMM,'тарифы для населения 25-26 '!$SWE:$SWI,'тарифы для населения 25-26 '!$TGA:$TGE,'тарифы для населения 25-26 '!$TPW:$TQA,'тарифы для населения 25-26 '!$TZS:$TZW,'тарифы для населения 25-26 '!$UJO:$UJS,'тарифы для населения 25-26 '!$UTK:$UTO,'тарифы для населения 25-26 '!$VDG:$VDK,'тарифы для населения 25-26 '!$VNC:$VNG,'тарифы для населения 25-26 '!$VWY:$VXC,'тарифы для населения 25-26 '!$WGU:$WGY,'тарифы для населения 25-26 '!$WQQ:$WQU</definedName>
    <definedName name="Z_36C13B71_226C_4F01_9683_FF2ED3C4AF09_.wvu.Rows" localSheetId="0" hidden="1">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'!$516:$516,'тарифы для населения 25-26 '!$519:$519,'тарифы для населения 25-26 '!#REF!,'тарифы для населения 25-26 '!$529:$531,'тарифы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'!$596:$598,'тарифы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'!$746:$748,'тарифы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'!$802:$802,'тарифы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</definedName>
    <definedName name="Z_38F433CE_29DE_4AFE_8B48_3A631AFD1833_.wvu.FilterData" localSheetId="0" hidden="1">'тарифы для населения 25-26 '!$A$1:$A$9</definedName>
    <definedName name="Z_39BF0EBF_86B7_4FF9_808E_8B6F39B92FF0_.wvu.FilterData" localSheetId="0" hidden="1">'тарифы для населения 25-26 '!$A$1:$A$9</definedName>
    <definedName name="Z_3AC15AFA_B736_4750_8F3A_FFD8E875FFF8_.wvu.FilterData" localSheetId="0" hidden="1">'тарифы для населения 25-26 '!$A$1:$A$9</definedName>
    <definedName name="Z_3B54DC05_3D88_47CE_958F_30906EEB5999_.wvu.FilterData" localSheetId="0" hidden="1">'тарифы для населения 25-26 '!$A$1:$A$9</definedName>
    <definedName name="Z_3BB4216A_C3B2_4A45_932A_11268A1820DB_.wvu.FilterData" localSheetId="0" hidden="1">'тарифы для населения 25-26 '!$A$1:$A$9</definedName>
    <definedName name="Z_3C0D0F9B_DD5F_4D8C_AA8A_E29030887743_.wvu.FilterData" localSheetId="0" hidden="1">'тарифы для населения 25-26 '!$A$1:$A$9</definedName>
    <definedName name="Z_3D3DA65D_0D5E_4853_B80F_3955E6CCE354_.wvu.FilterData" localSheetId="0" hidden="1">'тарифы для населения 25-26 '!$A$1:$A$9</definedName>
    <definedName name="Z_3F961FAE_E4CB_4E91_A3FC_8EFE41FC5C46_.wvu.FilterData" localSheetId="0" hidden="1">'тарифы для населения 25-26 '!$A$1:$A$9</definedName>
    <definedName name="Z_42ABA825_BA51_41A8_9586_D3C333C20976_.wvu.FilterData" localSheetId="0" hidden="1">'тарифы для населения 25-26 '!#REF!</definedName>
    <definedName name="Z_437BE966_DD96_43C8_AC74_AAB883D137E1_.wvu.FilterData" localSheetId="0" hidden="1">'тарифы для населения 25-26 '!$A$1:$A$9</definedName>
    <definedName name="Z_43ADE563_0428_4E87_ADBA_2D5854C6FDDD_.wvu.FilterData" localSheetId="0" hidden="1">'тарифы для населения 25-26 '!$A$1:$A$9</definedName>
    <definedName name="Z_440919C0_7DED_48A9_B7F1_650B6F9A1BF2_.wvu.FilterData" localSheetId="0" hidden="1">'тарифы для населения 25-26 '!#REF!</definedName>
    <definedName name="Z_467E1BF8_27C0_4E88_B194_D09B991B45D7_.wvu.FilterData" localSheetId="0" hidden="1">'тарифы для населения 25-26 '!#REF!</definedName>
    <definedName name="Z_468AFFE6_32BA_4723_B9D1_DB76CB910B3E_.wvu.FilterData" localSheetId="0" hidden="1">'тарифы для населения 25-26 '!$A$1:$A$9</definedName>
    <definedName name="Z_471A4334_EF4F_45E4_82E7_8DCD8F6731C4_.wvu.FilterData" localSheetId="0" hidden="1">'тарифы для населения 25-26 '!$A$1:$A$9</definedName>
    <definedName name="Z_47497AFE_E82E_4C52_B04D_519890BADBFA_.wvu.FilterData" localSheetId="0" hidden="1">'тарифы для населения 25-26 '!#REF!</definedName>
    <definedName name="Z_49B2B78E_08B3_413D_94C9_48E5BAF1BB83_.wvu.Cols" localSheetId="0" hidden="1">'тарифы для населения 25-26 '!#REF!,'тарифы для населения 25-26 '!$EE:$EI,'тарифы для населения 25-26 '!$OA:$OE,'тарифы для населения 25-26 '!$XW:$YA,'тарифы для населения 25-26 '!$AHS:$AHW,'тарифы для населения 25-26 '!$ARO:$ARS,'тарифы для населения 25-26 '!$BBK:$BBO,'тарифы для населения 25-26 '!$BLG:$BLK,'тарифы для населения 25-26 '!$BVC:$BVG,'тарифы для населения 25-26 '!$CEY:$CFC,'тарифы для населения 25-26 '!$COU:$COY,'тарифы для населения 25-26 '!$CYQ:$CYU,'тарифы для населения 25-26 '!$DIM:$DIQ,'тарифы для населения 25-26 '!$DSI:$DSM,'тарифы для населения 25-26 '!$ECE:$ECI,'тарифы для населения 25-26 '!$EMA:$EME,'тарифы для населения 25-26 '!$EVW:$EWA,'тарифы для населения 25-26 '!$FFS:$FFW,'тарифы для населения 25-26 '!$FPO:$FPS,'тарифы для населения 25-26 '!$FZK:$FZO,'тарифы для населения 25-26 '!$GJG:$GJK,'тарифы для населения 25-26 '!$GTC:$GTG,'тарифы для населения 25-26 '!$HCY:$HDC,'тарифы для населения 25-26 '!$HMU:$HMY,'тарифы для населения 25-26 '!$HWQ:$HWU,'тарифы для населения 25-26 '!$IGM:$IGQ,'тарифы для населения 25-26 '!$IQI:$IQM,'тарифы для населения 25-26 '!$JAE:$JAI,'тарифы для населения 25-26 '!$JKA:$JKE,'тарифы для населения 25-26 '!$JTW:$JUA,'тарифы для населения 25-26 '!$KDS:$KDW,'тарифы для населения 25-26 '!$KNO:$KNS,'тарифы для населения 25-26 '!$KXK:$KXO,'тарифы для населения 25-26 '!$LHG:$LHK,'тарифы для населения 25-26 '!$LRC:$LRG,'тарифы для населения 25-26 '!$MAY:$MBC,'тарифы для населения 25-26 '!$MKU:$MKY,'тарифы для населения 25-26 '!$MUQ:$MUU,'тарифы для населения 25-26 '!$NEM:$NEQ,'тарифы для населения 25-26 '!$NOI:$NOM,'тарифы для населения 25-26 '!$NYE:$NYI,'тарифы для населения 25-26 '!$OIA:$OIE,'тарифы для населения 25-26 '!$ORW:$OSA,'тарифы для населения 25-26 '!$PBS:$PBW,'тарифы для населения 25-26 '!$PLO:$PLS,'тарифы для населения 25-26 '!$PVK:$PVO,'тарифы для населения 25-26 '!$QFG:$QFK,'тарифы для населения 25-26 '!$QPC:$QPG,'тарифы для населения 25-26 '!$QYY:$QZC,'тарифы для населения 25-26 '!$RIU:$RIY,'тарифы для населения 25-26 '!$RSQ:$RSU,'тарифы для населения 25-26 '!$SCM:$SCQ,'тарифы для населения 25-26 '!$SMI:$SMM,'тарифы для населения 25-26 '!$SWE:$SWI,'тарифы для населения 25-26 '!$TGA:$TGE,'тарифы для населения 25-26 '!$TPW:$TQA,'тарифы для населения 25-26 '!$TZS:$TZW,'тарифы для населения 25-26 '!$UJO:$UJS,'тарифы для населения 25-26 '!$UTK:$UTO,'тарифы для населения 25-26 '!$VDG:$VDK,'тарифы для населения 25-26 '!$VNC:$VNG,'тарифы для населения 25-26 '!$VWY:$VXC,'тарифы для населения 25-26 '!$WGU:$WGY,'тарифы для населения 25-26 '!$WQQ:$WQU</definedName>
    <definedName name="Z_49B2B78E_08B3_413D_94C9_48E5BAF1BB83_.wvu.FilterData" localSheetId="0" hidden="1">'тарифы для населения 25-26 '!$A$1:$A$9</definedName>
    <definedName name="Z_4A9F7069_CF40_4C89_B37E_FF89FD9CB052_.wvu.FilterData" localSheetId="0" hidden="1">'тарифы для населения 25-26 '!$A$1:$A$9</definedName>
    <definedName name="Z_4BC52BA4_7A58_4EFD_9155_D61C2242510F_.wvu.FilterData" localSheetId="0" hidden="1">'тарифы для населения 25-26 '!$A$1:$A$9</definedName>
    <definedName name="Z_4C160AAB_E2AA_40DD_9187_7A1C969B34E2_.wvu.FilterData" localSheetId="0" hidden="1">'тарифы для населения 25-26 '!$A$1:$A$9</definedName>
    <definedName name="Z_4C8802A0_A8E0_4DC8_A454_CCA2A8917FB6_.wvu.FilterData" localSheetId="0" hidden="1">'тарифы для населения 25-26 '!$A$1:$A$9</definedName>
    <definedName name="Z_4EBFE3BF_9F1E_49B6_8FE1_2AB1B2A3023B_.wvu.FilterData" localSheetId="0" hidden="1">'тарифы для населения 25-26 '!#REF!</definedName>
    <definedName name="Z_4F98B9AF_348E_4B3A_AAD6_1983B7747FBC_.wvu.FilterData" localSheetId="0" hidden="1">'тарифы для населения 25-26 '!$A$1:$A$9</definedName>
    <definedName name="Z_4FC345FF_F771_48F6_AD60_76A8DCCB40B1_.wvu.FilterData" localSheetId="0" hidden="1">'тарифы для населения 25-26 '!$A$1:$A$9</definedName>
    <definedName name="Z_51323CEA_8005_419E_9B8C_ABAF5364ADAD_.wvu.FilterData" localSheetId="0" hidden="1">'тарифы для населения 25-26 '!$A$1:$A$9</definedName>
    <definedName name="Z_521654AB_BF0D_4177_BAA5_D9AFF5086565_.wvu.FilterData" localSheetId="0" hidden="1">'тарифы для населения 25-26 '!$A$1:$A$9</definedName>
    <definedName name="Z_5228A3A4_29E1_4487_905E_43ABDECC2C9E_.wvu.FilterData" localSheetId="0" hidden="1">'тарифы для населения 25-26 '!#REF!</definedName>
    <definedName name="Z_5298C535_E8C2_4BFD_A02D_333DF09A42B0_.wvu.FilterData" localSheetId="0" hidden="1">'тарифы для населения 25-26 '!$A$1:$A$9</definedName>
    <definedName name="Z_532161BF_E56B_48F9_91F8_F61FDC87A5CA_.wvu.Cols" localSheetId="0" hidden="1">'тарифы для населения 25-26 '!#REF!,'тарифы для населения 25-26 '!$EE:$EI,'тарифы для населения 25-26 '!$OA:$OE,'тарифы для населения 25-26 '!$XW:$YA,'тарифы для населения 25-26 '!$AHS:$AHW,'тарифы для населения 25-26 '!$ARO:$ARS,'тарифы для населения 25-26 '!$BBK:$BBO,'тарифы для населения 25-26 '!$BLG:$BLK,'тарифы для населения 25-26 '!$BVC:$BVG,'тарифы для населения 25-26 '!$CEY:$CFC,'тарифы для населения 25-26 '!$COU:$COY,'тарифы для населения 25-26 '!$CYQ:$CYU,'тарифы для населения 25-26 '!$DIM:$DIQ,'тарифы для населения 25-26 '!$DSI:$DSM,'тарифы для населения 25-26 '!$ECE:$ECI,'тарифы для населения 25-26 '!$EMA:$EME,'тарифы для населения 25-26 '!$EVW:$EWA,'тарифы для населения 25-26 '!$FFS:$FFW,'тарифы для населения 25-26 '!$FPO:$FPS,'тарифы для населения 25-26 '!$FZK:$FZO,'тарифы для населения 25-26 '!$GJG:$GJK,'тарифы для населения 25-26 '!$GTC:$GTG,'тарифы для населения 25-26 '!$HCY:$HDC,'тарифы для населения 25-26 '!$HMU:$HMY,'тарифы для населения 25-26 '!$HWQ:$HWU,'тарифы для населения 25-26 '!$IGM:$IGQ,'тарифы для населения 25-26 '!$IQI:$IQM,'тарифы для населения 25-26 '!$JAE:$JAI,'тарифы для населения 25-26 '!$JKA:$JKE,'тарифы для населения 25-26 '!$JTW:$JUA,'тарифы для населения 25-26 '!$KDS:$KDW,'тарифы для населения 25-26 '!$KNO:$KNS,'тарифы для населения 25-26 '!$KXK:$KXO,'тарифы для населения 25-26 '!$LHG:$LHK,'тарифы для населения 25-26 '!$LRC:$LRG,'тарифы для населения 25-26 '!$MAY:$MBC,'тарифы для населения 25-26 '!$MKU:$MKY,'тарифы для населения 25-26 '!$MUQ:$MUU,'тарифы для населения 25-26 '!$NEM:$NEQ,'тарифы для населения 25-26 '!$NOI:$NOM,'тарифы для населения 25-26 '!$NYE:$NYI,'тарифы для населения 25-26 '!$OIA:$OIE,'тарифы для населения 25-26 '!$ORW:$OSA,'тарифы для населения 25-26 '!$PBS:$PBW,'тарифы для населения 25-26 '!$PLO:$PLS,'тарифы для населения 25-26 '!$PVK:$PVO,'тарифы для населения 25-26 '!$QFG:$QFK,'тарифы для населения 25-26 '!$QPC:$QPG,'тарифы для населения 25-26 '!$QYY:$QZC,'тарифы для населения 25-26 '!$RIU:$RIY,'тарифы для населения 25-26 '!$RSQ:$RSU,'тарифы для населения 25-26 '!$SCM:$SCQ,'тарифы для населения 25-26 '!$SMI:$SMM,'тарифы для населения 25-26 '!$SWE:$SWI,'тарифы для населения 25-26 '!$TGA:$TGE,'тарифы для населения 25-26 '!$TPW:$TQA,'тарифы для населения 25-26 '!$TZS:$TZW,'тарифы для населения 25-26 '!$UJO:$UJS,'тарифы для населения 25-26 '!$UTK:$UTO,'тарифы для населения 25-26 '!$VDG:$VDK,'тарифы для населения 25-26 '!$VNC:$VNG,'тарифы для населения 25-26 '!$VWY:$VXC,'тарифы для населения 25-26 '!$WGU:$WGY,'тарифы для населения 25-26 '!$WQQ:$WQU</definedName>
    <definedName name="Z_532161BF_E56B_48F9_91F8_F61FDC87A5CA_.wvu.FilterData" localSheetId="0" hidden="1">'тарифы для населения 25-26 '!$A$1:$A$9</definedName>
    <definedName name="Z_54CDB8B2_1191_4744_A318_1E1429F76032_.wvu.FilterData" localSheetId="0" hidden="1">'тарифы для населения 25-26 '!#REF!</definedName>
    <definedName name="Z_54D684D5_5F4A_4484_9A38_26D265A5E24A_.wvu.Cols" localSheetId="0" hidden="1">'тарифы для населения 25-26 '!#REF!,'тарифы для населения 25-26 '!#REF!,'тарифы для населения 25-26 '!$EE:$EI,'тарифы для населения 25-26 '!$OA:$OE,'тарифы для населения 25-26 '!$XW:$YA,'тарифы для населения 25-26 '!$AHS:$AHW,'тарифы для населения 25-26 '!$ARO:$ARS,'тарифы для населения 25-26 '!$BBK:$BBO,'тарифы для населения 25-26 '!$BLG:$BLK,'тарифы для населения 25-26 '!$BVC:$BVG,'тарифы для населения 25-26 '!$CEY:$CFC,'тарифы для населения 25-26 '!$COU:$COY,'тарифы для населения 25-26 '!$CYQ:$CYU,'тарифы для населения 25-26 '!$DIM:$DIQ,'тарифы для населения 25-26 '!$DSI:$DSM,'тарифы для населения 25-26 '!$ECE:$ECI,'тарифы для населения 25-26 '!$EMA:$EME,'тарифы для населения 25-26 '!$EVW:$EWA,'тарифы для населения 25-26 '!$FFS:$FFW,'тарифы для населения 25-26 '!$FPO:$FPS,'тарифы для населения 25-26 '!$FZK:$FZO,'тарифы для населения 25-26 '!$GJG:$GJK,'тарифы для населения 25-26 '!$GTC:$GTG,'тарифы для населения 25-26 '!$HCY:$HDC,'тарифы для населения 25-26 '!$HMU:$HMY,'тарифы для населения 25-26 '!$HWQ:$HWU,'тарифы для населения 25-26 '!$IGM:$IGQ,'тарифы для населения 25-26 '!$IQI:$IQM,'тарифы для населения 25-26 '!$JAE:$JAI,'тарифы для населения 25-26 '!$JKA:$JKE,'тарифы для населения 25-26 '!$JTW:$JUA,'тарифы для населения 25-26 '!$KDS:$KDW,'тарифы для населения 25-26 '!$KNO:$KNS,'тарифы для населения 25-26 '!$KXK:$KXO,'тарифы для населения 25-26 '!$LHG:$LHK,'тарифы для населения 25-26 '!$LRC:$LRG,'тарифы для населения 25-26 '!$MAY:$MBC,'тарифы для населения 25-26 '!$MKU:$MKY,'тарифы для населения 25-26 '!$MUQ:$MUU,'тарифы для населения 25-26 '!$NEM:$NEQ,'тарифы для населения 25-26 '!$NOI:$NOM,'тарифы для населения 25-26 '!$NYE:$NYI,'тарифы для населения 25-26 '!$OIA:$OIE,'тарифы для населения 25-26 '!$ORW:$OSA,'тарифы для населения 25-26 '!$PBS:$PBW,'тарифы для населения 25-26 '!$PLO:$PLS,'тарифы для населения 25-26 '!$PVK:$PVO,'тарифы для населения 25-26 '!$QFG:$QFK,'тарифы для населения 25-26 '!$QPC:$QPG,'тарифы для населения 25-26 '!$QYY:$QZC,'тарифы для населения 25-26 '!$RIU:$RIY,'тарифы для населения 25-26 '!$RSQ:$RSU,'тарифы для населения 25-26 '!$SCM:$SCQ,'тарифы для населения 25-26 '!$SMI:$SMM,'тарифы для населения 25-26 '!$SWE:$SWI,'тарифы для населения 25-26 '!$TGA:$TGE,'тарифы для населения 25-26 '!$TPW:$TQA,'тарифы для населения 25-26 '!$TZS:$TZW,'тарифы для населения 25-26 '!$UJO:$UJS,'тарифы для населения 25-26 '!$UTK:$UTO,'тарифы для населения 25-26 '!$VDG:$VDK,'тарифы для населения 25-26 '!$VNC:$VNG,'тарифы для населения 25-26 '!$VWY:$VXC,'тарифы для населения 25-26 '!$WGU:$WGY,'тарифы для населения 25-26 '!$WQQ:$WQU</definedName>
    <definedName name="Z_54D684D5_5F4A_4484_9A38_26D265A5E24A_.wvu.FilterData" localSheetId="0" hidden="1">'тарифы для населения 25-26 '!$A$1:$A$9</definedName>
    <definedName name="Z_54D684D5_5F4A_4484_9A38_26D265A5E24A_.wvu.Rows" localSheetId="0" hidden="1">'тарифы для населения 25-26 '!$707:$709</definedName>
    <definedName name="Z_551099A8_5210_4ED1_8661_E197B7DD4F88_.wvu.FilterData" localSheetId="0" hidden="1">'тарифы для населения 25-26 '!$A$1:$A$9</definedName>
    <definedName name="Z_57003E4A_09D2_491E_84B4_5518DDAABE75_.wvu.FilterData" localSheetId="0" hidden="1">'тарифы для населения 25-26 '!$A$1:$A$9</definedName>
    <definedName name="Z_574DF704_1410_42C3_ACC8_EE2579643C65_.wvu.FilterData" localSheetId="0" hidden="1">'тарифы для населения 25-26 '!#REF!</definedName>
    <definedName name="Z_578BF9FA_A308_4E9E_8A79_DD67BAA3AE3D_.wvu.FilterData" localSheetId="0" hidden="1">'тарифы для населения 25-26 '!#REF!</definedName>
    <definedName name="Z_58978CFD_BA0D_4045_BA1B_A5165CDEE2F9_.wvu.FilterData" localSheetId="0" hidden="1">'тарифы для населения 25-26 '!$A$1:$A$9</definedName>
    <definedName name="Z_59380E41_5FBE_4E3A_A1F6_124093498E8F_.wvu.Cols" localSheetId="0" hidden="1">'тарифы для населения 25-26 '!#REF!,'тарифы для населения 25-26 '!$EE:$EI,'тарифы для населения 25-26 '!$OA:$OE,'тарифы для населения 25-26 '!$XW:$YA,'тарифы для населения 25-26 '!$AHS:$AHW,'тарифы для населения 25-26 '!$ARO:$ARS,'тарифы для населения 25-26 '!$BBK:$BBO,'тарифы для населения 25-26 '!$BLG:$BLK,'тарифы для населения 25-26 '!$BVC:$BVG,'тарифы для населения 25-26 '!$CEY:$CFC,'тарифы для населения 25-26 '!$COU:$COY,'тарифы для населения 25-26 '!$CYQ:$CYU,'тарифы для населения 25-26 '!$DIM:$DIQ,'тарифы для населения 25-26 '!$DSI:$DSM,'тарифы для населения 25-26 '!$ECE:$ECI,'тарифы для населения 25-26 '!$EMA:$EME,'тарифы для населения 25-26 '!$EVW:$EWA,'тарифы для населения 25-26 '!$FFS:$FFW,'тарифы для населения 25-26 '!$FPO:$FPS,'тарифы для населения 25-26 '!$FZK:$FZO,'тарифы для населения 25-26 '!$GJG:$GJK,'тарифы для населения 25-26 '!$GTC:$GTG,'тарифы для населения 25-26 '!$HCY:$HDC,'тарифы для населения 25-26 '!$HMU:$HMY,'тарифы для населения 25-26 '!$HWQ:$HWU,'тарифы для населения 25-26 '!$IGM:$IGQ,'тарифы для населения 25-26 '!$IQI:$IQM,'тарифы для населения 25-26 '!$JAE:$JAI,'тарифы для населения 25-26 '!$JKA:$JKE,'тарифы для населения 25-26 '!$JTW:$JUA,'тарифы для населения 25-26 '!$KDS:$KDW,'тарифы для населения 25-26 '!$KNO:$KNS,'тарифы для населения 25-26 '!$KXK:$KXO,'тарифы для населения 25-26 '!$LHG:$LHK,'тарифы для населения 25-26 '!$LRC:$LRG,'тарифы для населения 25-26 '!$MAY:$MBC,'тарифы для населения 25-26 '!$MKU:$MKY,'тарифы для населения 25-26 '!$MUQ:$MUU,'тарифы для населения 25-26 '!$NEM:$NEQ,'тарифы для населения 25-26 '!$NOI:$NOM,'тарифы для населения 25-26 '!$NYE:$NYI,'тарифы для населения 25-26 '!$OIA:$OIE,'тарифы для населения 25-26 '!$ORW:$OSA,'тарифы для населения 25-26 '!$PBS:$PBW,'тарифы для населения 25-26 '!$PLO:$PLS,'тарифы для населения 25-26 '!$PVK:$PVO,'тарифы для населения 25-26 '!$QFG:$QFK,'тарифы для населения 25-26 '!$QPC:$QPG,'тарифы для населения 25-26 '!$QYY:$QZC,'тарифы для населения 25-26 '!$RIU:$RIY,'тарифы для населения 25-26 '!$RSQ:$RSU,'тарифы для населения 25-26 '!$SCM:$SCQ,'тарифы для населения 25-26 '!$SMI:$SMM,'тарифы для населения 25-26 '!$SWE:$SWI,'тарифы для населения 25-26 '!$TGA:$TGE,'тарифы для населения 25-26 '!$TPW:$TQA,'тарифы для населения 25-26 '!$TZS:$TZW,'тарифы для населения 25-26 '!$UJO:$UJS,'тарифы для населения 25-26 '!$UTK:$UTO,'тарифы для населения 25-26 '!$VDG:$VDK,'тарифы для населения 25-26 '!$VNC:$VNG,'тарифы для населения 25-26 '!$VWY:$VXC,'тарифы для населения 25-26 '!$WGU:$WGY,'тарифы для населения 25-26 '!$WQQ:$WQU</definedName>
    <definedName name="Z_59380E41_5FBE_4E3A_A1F6_124093498E8F_.wvu.Rows" localSheetId="0" hidden="1">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'!$516:$516,'тарифы для населения 25-26 '!$519:$519,'тарифы для населения 25-26 '!#REF!,'тарифы для населения 25-26 '!$529:$531,'тарифы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'!$596:$598,'тарифы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'!$746:$748,'тарифы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'!$802:$802,'тарифы для населения 25-26 '!#REF!,'тарифы для населения 25-26 '!#REF!,'тарифы для населения 25-26 '!#REF!,'тарифы для населения 25-26 '!#REF!,'тарифы для населения 25-26 '!$934:$937,'тарифы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</definedName>
    <definedName name="Z_59ADDB94_CC95_49A4_820E_F88B0007CB0E_.wvu.FilterData" localSheetId="0" hidden="1">'тарифы для населения 25-26 '!$A$1:$A$9</definedName>
    <definedName name="Z_5B241CCB_6364_4944_AEEE_49167A8C0DDC_.wvu.FilterData" localSheetId="0" hidden="1">'тарифы для населения 25-26 '!$A$1:$A$9</definedName>
    <definedName name="Z_5B399358_CF75_4874_9C76_E81CDE19575F_.wvu.Cols" localSheetId="0" hidden="1">'тарифы для населения 25-26 '!#REF!,'тарифы для населения 25-26 '!#REF!,'тарифы для населения 25-26 '!$EE:$EI,'тарифы для населения 25-26 '!$OA:$OE,'тарифы для населения 25-26 '!$XW:$YA,'тарифы для населения 25-26 '!$AHS:$AHW,'тарифы для населения 25-26 '!$ARO:$ARS,'тарифы для населения 25-26 '!$BBK:$BBO,'тарифы для населения 25-26 '!$BLG:$BLK,'тарифы для населения 25-26 '!$BVC:$BVG,'тарифы для населения 25-26 '!$CEY:$CFC,'тарифы для населения 25-26 '!$COU:$COY,'тарифы для населения 25-26 '!$CYQ:$CYU,'тарифы для населения 25-26 '!$DIM:$DIQ,'тарифы для населения 25-26 '!$DSI:$DSM,'тарифы для населения 25-26 '!$ECE:$ECI,'тарифы для населения 25-26 '!$EMA:$EME,'тарифы для населения 25-26 '!$EVW:$EWA,'тарифы для населения 25-26 '!$FFS:$FFW,'тарифы для населения 25-26 '!$FPO:$FPS,'тарифы для населения 25-26 '!$FZK:$FZO,'тарифы для населения 25-26 '!$GJG:$GJK,'тарифы для населения 25-26 '!$GTC:$GTG,'тарифы для населения 25-26 '!$HCY:$HDC,'тарифы для населения 25-26 '!$HMU:$HMY,'тарифы для населения 25-26 '!$HWQ:$HWU,'тарифы для населения 25-26 '!$IGM:$IGQ,'тарифы для населения 25-26 '!$IQI:$IQM,'тарифы для населения 25-26 '!$JAE:$JAI,'тарифы для населения 25-26 '!$JKA:$JKE,'тарифы для населения 25-26 '!$JTW:$JUA,'тарифы для населения 25-26 '!$KDS:$KDW,'тарифы для населения 25-26 '!$KNO:$KNS,'тарифы для населения 25-26 '!$KXK:$KXO,'тарифы для населения 25-26 '!$LHG:$LHK,'тарифы для населения 25-26 '!$LRC:$LRG,'тарифы для населения 25-26 '!$MAY:$MBC,'тарифы для населения 25-26 '!$MKU:$MKY,'тарифы для населения 25-26 '!$MUQ:$MUU,'тарифы для населения 25-26 '!$NEM:$NEQ,'тарифы для населения 25-26 '!$NOI:$NOM,'тарифы для населения 25-26 '!$NYE:$NYI,'тарифы для населения 25-26 '!$OIA:$OIE,'тарифы для населения 25-26 '!$ORW:$OSA,'тарифы для населения 25-26 '!$PBS:$PBW,'тарифы для населения 25-26 '!$PLO:$PLS,'тарифы для населения 25-26 '!$PVK:$PVO,'тарифы для населения 25-26 '!$QFG:$QFK,'тарифы для населения 25-26 '!$QPC:$QPG,'тарифы для населения 25-26 '!$QYY:$QZC,'тарифы для населения 25-26 '!$RIU:$RIY,'тарифы для населения 25-26 '!$RSQ:$RSU,'тарифы для населения 25-26 '!$SCM:$SCQ,'тарифы для населения 25-26 '!$SMI:$SMM,'тарифы для населения 25-26 '!$SWE:$SWI,'тарифы для населения 25-26 '!$TGA:$TGE,'тарифы для населения 25-26 '!$TPW:$TQA,'тарифы для населения 25-26 '!$TZS:$TZW,'тарифы для населения 25-26 '!$UJO:$UJS,'тарифы для населения 25-26 '!$UTK:$UTO,'тарифы для населения 25-26 '!$VDG:$VDK,'тарифы для населения 25-26 '!$VNC:$VNG,'тарифы для населения 25-26 '!$VWY:$VXC,'тарифы для населения 25-26 '!$WGU:$WGY,'тарифы для населения 25-26 '!$WQQ:$WQU</definedName>
    <definedName name="Z_5B399358_CF75_4874_9C76_E81CDE19575F_.wvu.Rows" localSheetId="0" hidden="1">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'!$516:$516,'тарифы для населения 25-26 '!$519:$519,'тарифы для населения 25-26 '!#REF!,'тарифы для населения 25-26 '!$529:$531,'тарифы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'!$596:$598,'тарифы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'!$746:$748,'тарифы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'!$802:$802,'тарифы для населения 25-26 '!#REF!,'тарифы для населения 25-26 '!#REF!,'тарифы для населения 25-26 '!#REF!,'тарифы для населения 25-26 '!#REF!,'тарифы для населения 25-26 '!$934:$937,'тарифы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</definedName>
    <definedName name="Z_5B43D0E4_B24C_4F95_839D_7330CDD6B311_.wvu.FilterData" localSheetId="0" hidden="1">'тарифы для населения 25-26 '!$A$1:$A$9</definedName>
    <definedName name="Z_5C06704E_82E0_460D_ACEB_F314650EE993_.wvu.FilterData" localSheetId="0" hidden="1">'тарифы для населения 25-26 '!#REF!</definedName>
    <definedName name="Z_5D40BF9E_D362_4C16_9597_39C1D133231A_.wvu.FilterData" localSheetId="0" hidden="1">'тарифы для населения 25-26 '!$A$1:$A$9</definedName>
    <definedName name="Z_5DF98EDD_5F7B_4C7D_8228_04DB2438E4CF_.wvu.FilterData" localSheetId="0" hidden="1">'тарифы для населения 25-26 '!$A$1:$A$9</definedName>
    <definedName name="Z_5E0335FB_00F3_4AB2_9A8E_7A8AF801FD53_.wvu.FilterData" localSheetId="0" hidden="1">'тарифы для населения 25-26 '!$A$1:$A$9</definedName>
    <definedName name="Z_5F2CABD6_78E6_4099_B6B9_0E56A69E15B2_.wvu.FilterData" localSheetId="0" hidden="1">'тарифы для населения 25-26 '!$A$1:$A$9</definedName>
    <definedName name="Z_5F6B38A8_F9FF_4847_937C_8F64FC03417B_.wvu.FilterData" localSheetId="0" hidden="1">'тарифы для населения 25-26 '!$A$1:$A$9</definedName>
    <definedName name="Z_617FE188_CDED_4183_8E23_1C6D6FCFE6D5_.wvu.FilterData" localSheetId="0" hidden="1">'тарифы для населения 25-26 '!$A$1:$A$9</definedName>
    <definedName name="Z_61A122E6_11C1_4C17_B1C9_334C27D1EC0A_.wvu.Cols" localSheetId="0" hidden="1">'тарифы для населения 25-26 '!#REF!</definedName>
    <definedName name="Z_62285126_4740_442B_ADC9_FC0143D999AE_.wvu.Cols" localSheetId="0" hidden="1">'тарифы для населения 25-26 '!#REF!,'тарифы для населения 25-26 '!#REF!,'тарифы для населения 25-26 '!$EE:$EI,'тарифы для населения 25-26 '!$OA:$OE,'тарифы для населения 25-26 '!$XW:$YA,'тарифы для населения 25-26 '!$AHS:$AHW,'тарифы для населения 25-26 '!$ARO:$ARS,'тарифы для населения 25-26 '!$BBK:$BBO,'тарифы для населения 25-26 '!$BLG:$BLK,'тарифы для населения 25-26 '!$BVC:$BVG,'тарифы для населения 25-26 '!$CEY:$CFC,'тарифы для населения 25-26 '!$COU:$COY,'тарифы для населения 25-26 '!$CYQ:$CYU,'тарифы для населения 25-26 '!$DIM:$DIQ,'тарифы для населения 25-26 '!$DSI:$DSM,'тарифы для населения 25-26 '!$ECE:$ECI,'тарифы для населения 25-26 '!$EMA:$EME,'тарифы для населения 25-26 '!$EVW:$EWA,'тарифы для населения 25-26 '!$FFS:$FFW,'тарифы для населения 25-26 '!$FPO:$FPS,'тарифы для населения 25-26 '!$FZK:$FZO,'тарифы для населения 25-26 '!$GJG:$GJK,'тарифы для населения 25-26 '!$GTC:$GTG,'тарифы для населения 25-26 '!$HCY:$HDC,'тарифы для населения 25-26 '!$HMU:$HMY,'тарифы для населения 25-26 '!$HWQ:$HWU,'тарифы для населения 25-26 '!$IGM:$IGQ,'тарифы для населения 25-26 '!$IQI:$IQM,'тарифы для населения 25-26 '!$JAE:$JAI,'тарифы для населения 25-26 '!$JKA:$JKE,'тарифы для населения 25-26 '!$JTW:$JUA,'тарифы для населения 25-26 '!$KDS:$KDW,'тарифы для населения 25-26 '!$KNO:$KNS,'тарифы для населения 25-26 '!$KXK:$KXO,'тарифы для населения 25-26 '!$LHG:$LHK,'тарифы для населения 25-26 '!$LRC:$LRG,'тарифы для населения 25-26 '!$MAY:$MBC,'тарифы для населения 25-26 '!$MKU:$MKY,'тарифы для населения 25-26 '!$MUQ:$MUU,'тарифы для населения 25-26 '!$NEM:$NEQ,'тарифы для населения 25-26 '!$NOI:$NOM,'тарифы для населения 25-26 '!$NYE:$NYI,'тарифы для населения 25-26 '!$OIA:$OIE,'тарифы для населения 25-26 '!$ORW:$OSA,'тарифы для населения 25-26 '!$PBS:$PBW,'тарифы для населения 25-26 '!$PLO:$PLS,'тарифы для населения 25-26 '!$PVK:$PVO,'тарифы для населения 25-26 '!$QFG:$QFK,'тарифы для населения 25-26 '!$QPC:$QPG,'тарифы для населения 25-26 '!$QYY:$QZC,'тарифы для населения 25-26 '!$RIU:$RIY,'тарифы для населения 25-26 '!$RSQ:$RSU,'тарифы для населения 25-26 '!$SCM:$SCQ,'тарифы для населения 25-26 '!$SMI:$SMM,'тарифы для населения 25-26 '!$SWE:$SWI,'тарифы для населения 25-26 '!$TGA:$TGE,'тарифы для населения 25-26 '!$TPW:$TQA,'тарифы для населения 25-26 '!$TZS:$TZW,'тарифы для населения 25-26 '!$UJO:$UJS,'тарифы для населения 25-26 '!$UTK:$UTO,'тарифы для населения 25-26 '!$VDG:$VDK,'тарифы для населения 25-26 '!$VNC:$VNG,'тарифы для населения 25-26 '!$VWY:$VXC,'тарифы для населения 25-26 '!$WGU:$WGY,'тарифы для населения 25-26 '!$WQQ:$WQU</definedName>
    <definedName name="Z_62285126_4740_442B_ADC9_FC0143D999AE_.wvu.FilterData" localSheetId="0" hidden="1">'тарифы для населения 25-26 '!$A$1:$A$9</definedName>
    <definedName name="Z_62285126_4740_442B_ADC9_FC0143D999AE_.wvu.Rows" localSheetId="0" hidden="1">'тарифы для населения 25-26 '!#REF!,'тарифы для населения 25-26 '!#REF!,'тарифы для населения 25-26 '!#REF!</definedName>
    <definedName name="Z_622AC748_31BB_4583_B331_306A86CCF234_.wvu.FilterData" localSheetId="0" hidden="1">'тарифы для населения 25-26 '!$A$1:$A$9</definedName>
    <definedName name="Z_63495544_6307_43D0_BA7E_CFD12C909BA5_.wvu.FilterData" localSheetId="0" hidden="1">'тарифы для населения 25-26 '!$A$1:$A$9</definedName>
    <definedName name="Z_652BD28B_0C01_4C5F_8FAC_10AE0C8CE0B8_.wvu.FilterData" localSheetId="0" hidden="1">'тарифы для населения 25-26 '!$A$1:$A$9</definedName>
    <definedName name="Z_6922B364_0FEF_4D84_BA9E_61A400D5EDEA_.wvu.FilterData" localSheetId="0" hidden="1">'тарифы для населения 25-26 '!$A$1:$A$9</definedName>
    <definedName name="Z_6A86306F_8176_49D3_AB3E_0A5AC158EA97_.wvu.FilterData" localSheetId="0" hidden="1">'тарифы для населения 25-26 '!$A$1:$A$9</definedName>
    <definedName name="Z_6B1B8627_841E_41C1_BF87_780165AE3D0B_.wvu.FilterData" localSheetId="0" hidden="1">'тарифы для населения 25-26 '!#REF!</definedName>
    <definedName name="Z_6B1FE0B3_EB7A_4881_A644_F6E91B766B49_.wvu.FilterData" localSheetId="0" hidden="1">'тарифы для населения 25-26 '!$A$1:$A$9</definedName>
    <definedName name="Z_6D12A93E_E957_41FF_AB18_A0013332EEE5_.wvu.Cols" localSheetId="0" hidden="1">'тарифы для населения 25-26 '!#REF!,'тарифы для населения 25-26 '!#REF!,'тарифы для населения 25-26 '!$EE:$EI,'тарифы для населения 25-26 '!$OA:$OE,'тарифы для населения 25-26 '!$XW:$YA,'тарифы для населения 25-26 '!$AHS:$AHW,'тарифы для населения 25-26 '!$ARO:$ARS,'тарифы для населения 25-26 '!$BBK:$BBO,'тарифы для населения 25-26 '!$BLG:$BLK,'тарифы для населения 25-26 '!$BVC:$BVG,'тарифы для населения 25-26 '!$CEY:$CFC,'тарифы для населения 25-26 '!$COU:$COY,'тарифы для населения 25-26 '!$CYQ:$CYU,'тарифы для населения 25-26 '!$DIM:$DIQ,'тарифы для населения 25-26 '!$DSI:$DSM,'тарифы для населения 25-26 '!$ECE:$ECI,'тарифы для населения 25-26 '!$EMA:$EME,'тарифы для населения 25-26 '!$EVW:$EWA,'тарифы для населения 25-26 '!$FFS:$FFW,'тарифы для населения 25-26 '!$FPO:$FPS,'тарифы для населения 25-26 '!$FZK:$FZO,'тарифы для населения 25-26 '!$GJG:$GJK,'тарифы для населения 25-26 '!$GTC:$GTG,'тарифы для населения 25-26 '!$HCY:$HDC,'тарифы для населения 25-26 '!$HMU:$HMY,'тарифы для населения 25-26 '!$HWQ:$HWU,'тарифы для населения 25-26 '!$IGM:$IGQ,'тарифы для населения 25-26 '!$IQI:$IQM,'тарифы для населения 25-26 '!$JAE:$JAI,'тарифы для населения 25-26 '!$JKA:$JKE,'тарифы для населения 25-26 '!$JTW:$JUA,'тарифы для населения 25-26 '!$KDS:$KDW,'тарифы для населения 25-26 '!$KNO:$KNS,'тарифы для населения 25-26 '!$KXK:$KXO,'тарифы для населения 25-26 '!$LHG:$LHK,'тарифы для населения 25-26 '!$LRC:$LRG,'тарифы для населения 25-26 '!$MAY:$MBC,'тарифы для населения 25-26 '!$MKU:$MKY,'тарифы для населения 25-26 '!$MUQ:$MUU,'тарифы для населения 25-26 '!$NEM:$NEQ,'тарифы для населения 25-26 '!$NOI:$NOM,'тарифы для населения 25-26 '!$NYE:$NYI,'тарифы для населения 25-26 '!$OIA:$OIE,'тарифы для населения 25-26 '!$ORW:$OSA,'тарифы для населения 25-26 '!$PBS:$PBW,'тарифы для населения 25-26 '!$PLO:$PLS,'тарифы для населения 25-26 '!$PVK:$PVO,'тарифы для населения 25-26 '!$QFG:$QFK,'тарифы для населения 25-26 '!$QPC:$QPG,'тарифы для населения 25-26 '!$QYY:$QZC,'тарифы для населения 25-26 '!$RIU:$RIY,'тарифы для населения 25-26 '!$RSQ:$RSU,'тарифы для населения 25-26 '!$SCM:$SCQ,'тарифы для населения 25-26 '!$SMI:$SMM,'тарифы для населения 25-26 '!$SWE:$SWI,'тарифы для населения 25-26 '!$TGA:$TGE,'тарифы для населения 25-26 '!$TPW:$TQA,'тарифы для населения 25-26 '!$TZS:$TZW,'тарифы для населения 25-26 '!$UJO:$UJS,'тарифы для населения 25-26 '!$UTK:$UTO,'тарифы для населения 25-26 '!$VDG:$VDK,'тарифы для населения 25-26 '!$VNC:$VNG,'тарифы для населения 25-26 '!$VWY:$VXC,'тарифы для населения 25-26 '!$WGU:$WGY,'тарифы для населения 25-26 '!$WQQ:$WQU</definedName>
    <definedName name="Z_6D12A93E_E957_41FF_AB18_A0013332EEE5_.wvu.Rows" localSheetId="0" hidden="1">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'!$516:$516,'тарифы для населения 25-26 '!$519:$519,'тарифы для населения 25-26 '!#REF!,'тарифы для населения 25-26 '!$529:$531,'тарифы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'!$596:$598,'тарифы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'!$746:$748,'тарифы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'!$802:$802,'тарифы для населения 25-26 '!#REF!,'тарифы для населения 25-26 '!#REF!,'тарифы для населения 25-26 '!#REF!,'тарифы для населения 25-26 '!#REF!,'тарифы для населения 25-26 '!$934:$937,'тарифы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</definedName>
    <definedName name="Z_6DD09EE5_8AB9_4650_9217_326F7635A2CE_.wvu.FilterData" localSheetId="0" hidden="1">'тарифы для населения 25-26 '!$A$1:$A$9</definedName>
    <definedName name="Z_6DE9463B_DC7B_43E8_9DA4_330A86C0BEE7_.wvu.FilterData" localSheetId="0" hidden="1">'тарифы для населения 25-26 '!#REF!</definedName>
    <definedName name="Z_6E38F46F_2AB3_4219_BC5B_E0208BF46686_.wvu.FilterData" localSheetId="0" hidden="1">'тарифы для населения 25-26 '!$A$1:$A$9</definedName>
    <definedName name="Z_6E5B6BA3_43FD_42AB_A6B6_B061C06D0504_.wvu.FilterData" localSheetId="0" hidden="1">'тарифы для населения 25-26 '!$A$1:$A$9</definedName>
    <definedName name="Z_706B665D_BE74_47BB_9FA0_041169C05960_.wvu.FilterData" localSheetId="0" hidden="1">'тарифы для населения 25-26 '!$A$1:$A$9</definedName>
    <definedName name="Z_71081DFF_5A04_44B7_9A86_2B98A6DC2935_.wvu.FilterData" localSheetId="0" hidden="1">'тарифы для населения 25-26 '!#REF!</definedName>
    <definedName name="Z_755D94D6_417D_4AC8_BA8C_44C4A3E573D6_.wvu.FilterData" localSheetId="0" hidden="1">'тарифы для населения 25-26 '!$A$1:$A$9</definedName>
    <definedName name="Z_779E6C44_CC47_4728_8399_6F8B9B0794F4_.wvu.FilterData" localSheetId="0" hidden="1">'тарифы для населения 25-26 '!$A$1:$A$9</definedName>
    <definedName name="Z_77B409A5_72CD_4639_978A_EA69D8676FF4_.wvu.FilterData" localSheetId="0" hidden="1">'тарифы для населения 25-26 '!$A$1:$A$9</definedName>
    <definedName name="Z_78244497_75E7_4FB3_AC1F_E96242C1B7CF_.wvu.FilterData" localSheetId="0" hidden="1">'тарифы для населения 25-26 '!$A$1:$A$9</definedName>
    <definedName name="Z_7897ACA1_1E03_4FA4_8A78_F8E4527D291C_.wvu.Cols" localSheetId="0" hidden="1">'тарифы для населения 25-26 '!#REF!,'тарифы для населения 25-26 '!$EE:$EI,'тарифы для населения 25-26 '!$OA:$OE,'тарифы для населения 25-26 '!$XW:$YA,'тарифы для населения 25-26 '!$AHS:$AHW,'тарифы для населения 25-26 '!$ARO:$ARS,'тарифы для населения 25-26 '!$BBK:$BBO,'тарифы для населения 25-26 '!$BLG:$BLK,'тарифы для населения 25-26 '!$BVC:$BVG,'тарифы для населения 25-26 '!$CEY:$CFC,'тарифы для населения 25-26 '!$COU:$COY,'тарифы для населения 25-26 '!$CYQ:$CYU,'тарифы для населения 25-26 '!$DIM:$DIQ,'тарифы для населения 25-26 '!$DSI:$DSM,'тарифы для населения 25-26 '!$ECE:$ECI,'тарифы для населения 25-26 '!$EMA:$EME,'тарифы для населения 25-26 '!$EVW:$EWA,'тарифы для населения 25-26 '!$FFS:$FFW,'тарифы для населения 25-26 '!$FPO:$FPS,'тарифы для населения 25-26 '!$FZK:$FZO,'тарифы для населения 25-26 '!$GJG:$GJK,'тарифы для населения 25-26 '!$GTC:$GTG,'тарифы для населения 25-26 '!$HCY:$HDC,'тарифы для населения 25-26 '!$HMU:$HMY,'тарифы для населения 25-26 '!$HWQ:$HWU,'тарифы для населения 25-26 '!$IGM:$IGQ,'тарифы для населения 25-26 '!$IQI:$IQM,'тарифы для населения 25-26 '!$JAE:$JAI,'тарифы для населения 25-26 '!$JKA:$JKE,'тарифы для населения 25-26 '!$JTW:$JUA,'тарифы для населения 25-26 '!$KDS:$KDW,'тарифы для населения 25-26 '!$KNO:$KNS,'тарифы для населения 25-26 '!$KXK:$KXO,'тарифы для населения 25-26 '!$LHG:$LHK,'тарифы для населения 25-26 '!$LRC:$LRG,'тарифы для населения 25-26 '!$MAY:$MBC,'тарифы для населения 25-26 '!$MKU:$MKY,'тарифы для населения 25-26 '!$MUQ:$MUU,'тарифы для населения 25-26 '!$NEM:$NEQ,'тарифы для населения 25-26 '!$NOI:$NOM,'тарифы для населения 25-26 '!$NYE:$NYI,'тарифы для населения 25-26 '!$OIA:$OIE,'тарифы для населения 25-26 '!$ORW:$OSA,'тарифы для населения 25-26 '!$PBS:$PBW,'тарифы для населения 25-26 '!$PLO:$PLS,'тарифы для населения 25-26 '!$PVK:$PVO,'тарифы для населения 25-26 '!$QFG:$QFK,'тарифы для населения 25-26 '!$QPC:$QPG,'тарифы для населения 25-26 '!$QYY:$QZC,'тарифы для населения 25-26 '!$RIU:$RIY,'тарифы для населения 25-26 '!$RSQ:$RSU,'тарифы для населения 25-26 '!$SCM:$SCQ,'тарифы для населения 25-26 '!$SMI:$SMM,'тарифы для населения 25-26 '!$SWE:$SWI,'тарифы для населения 25-26 '!$TGA:$TGE,'тарифы для населения 25-26 '!$TPW:$TQA,'тарифы для населения 25-26 '!$TZS:$TZW,'тарифы для населения 25-26 '!$UJO:$UJS,'тарифы для населения 25-26 '!$UTK:$UTO,'тарифы для населения 25-26 '!$VDG:$VDK,'тарифы для населения 25-26 '!$VNC:$VNG,'тарифы для населения 25-26 '!$VWY:$VXC,'тарифы для населения 25-26 '!$WGU:$WGY,'тарифы для населения 25-26 '!$WQQ:$WQU</definedName>
    <definedName name="Z_7897ACA1_1E03_4FA4_8A78_F8E4527D291C_.wvu.FilterData" localSheetId="0" hidden="1">'тарифы для населения 25-26 '!$A$1:$A$9</definedName>
    <definedName name="Z_7920BE39_44B2_4718_A7BB_4D3B5579116A_.wvu.FilterData" localSheetId="0" hidden="1">'тарифы для населения 25-26 '!$A$1:$A$9</definedName>
    <definedName name="Z_7D0EBB11_B806_41B8_8C0A_80567B9E0EC2_.wvu.Cols" localSheetId="0" hidden="1">'тарифы для населения 25-26 '!#REF!,'тарифы для населения 25-26 '!#REF!</definedName>
    <definedName name="Z_7D0EBB11_B806_41B8_8C0A_80567B9E0EC2_.wvu.Rows" localSheetId="0" hidden="1">'тарифы для населения 25-26 '!#REF!,'тарифы для населения 25-26 '!#REF!,'тарифы для населения 25-26 '!#REF!,'тарифы для населения 25-26 '!#REF!</definedName>
    <definedName name="Z_7DA4F2D0_9B92_49AB_9C8E_177CC9C3F45C_.wvu.FilterData" localSheetId="0" hidden="1">'тарифы для населения 25-26 '!$A$1:$A$9</definedName>
    <definedName name="Z_7E0089C9_0E68_40BA_B48C_4B87F4C1B3F9_.wvu.FilterData" localSheetId="0" hidden="1">'тарифы для населения 25-26 '!$A$1:$A$9</definedName>
    <definedName name="Z_7EDD9883_98A4_4CE5_9897_8A6D97BE0D4E_.wvu.FilterData" localSheetId="0" hidden="1">'тарифы для населения 25-26 '!$A$1:$A$9</definedName>
    <definedName name="Z_7FFE207F_E91A_444B_AD19_B81DECFFFD3D_.wvu.FilterData" localSheetId="0" hidden="1">'тарифы для населения 25-26 '!$A$1:$A$9</definedName>
    <definedName name="Z_806E53D9_5264_4A98_82F0_1D44880A3ED3_.wvu.FilterData" localSheetId="0" hidden="1">'тарифы для населения 25-26 '!#REF!</definedName>
    <definedName name="Z_81B6AEE4_3FA5_430D_BB4B_4D171E6DDF72_.wvu.FilterData" localSheetId="0" hidden="1">'тарифы для населения 25-26 '!$A$1:$A$9</definedName>
    <definedName name="Z_82583CCE_33E7_4194_857E_2F7F7DA8A324_.wvu.FilterData" localSheetId="0" hidden="1">'тарифы для населения 25-26 '!#REF!</definedName>
    <definedName name="Z_82637412_DA63_40D8_ABA3_7DB4DBB53053_.wvu.FilterData" localSheetId="0" hidden="1">'тарифы для населения 25-26 '!$A$1:$A$9</definedName>
    <definedName name="Z_8500640C_FCFB_42E5_87CF_79FD53CDB7F9_.wvu.FilterData" localSheetId="0" hidden="1">'тарифы для населения 25-26 '!#REF!</definedName>
    <definedName name="Z_8579BEA9_3651_4C76_BFC9_BB917A617EC5_.wvu.FilterData" localSheetId="0" hidden="1">'тарифы для населения 25-26 '!$A$1:$A$9</definedName>
    <definedName name="Z_85F9CA07_14D9_4AAE_A709_9747D1EF0CAE_.wvu.FilterData" localSheetId="0" hidden="1">'тарифы для населения 25-26 '!#REF!</definedName>
    <definedName name="Z_86A39C24_A3E1_4453_B2A4_9A946159FAF9_.wvu.FilterData" localSheetId="0" hidden="1">'тарифы для населения 25-26 '!#REF!</definedName>
    <definedName name="Z_86D38272_53C1_4EAA_94AC_ACEDF06FEAB5_.wvu.FilterData" localSheetId="0" hidden="1">'тарифы для населения 25-26 '!$A$1:$A$9</definedName>
    <definedName name="Z_88CC553C_2561_45A5_84DA_70254711B7CB_.wvu.FilterData" localSheetId="0" hidden="1">'тарифы для населения 25-26 '!$A$1:$A$9</definedName>
    <definedName name="Z_89670D16_F8FA_4FE2_9458_04137FBD3999_.wvu.FilterData" localSheetId="0" hidden="1">'тарифы для населения 25-26 '!$A$1:$A$9</definedName>
    <definedName name="Z_89757C25_ED55_4209_8ED9_427528E324BB_.wvu.FilterData" localSheetId="0" hidden="1">'тарифы для населения 25-26 '!$A$1:$A$9</definedName>
    <definedName name="Z_8ADBC9D1_CEAB_41F5_BFAA_C09776EF91EA_.wvu.FilterData" localSheetId="0" hidden="1">'тарифы для населения 25-26 '!$A$1:$A$9</definedName>
    <definedName name="Z_8C2B8A17_A940_4BF9_9EEA_472A41CE878C_.wvu.FilterData" localSheetId="0" hidden="1">'тарифы для населения 25-26 '!#REF!</definedName>
    <definedName name="Z_8E151B00_A2CD_48F5_B1D2_ED06B8C4B5D1_.wvu.FilterData" localSheetId="0" hidden="1">'тарифы для населения 25-26 '!$A$1:$A$9</definedName>
    <definedName name="Z_8F28B591_D02C_4BA1_920C_030943CCA8AF_.wvu.FilterData" localSheetId="0" hidden="1">'тарифы для населения 25-26 '!#REF!</definedName>
    <definedName name="Z_904B3734_3FD0_4D03_97DF_BF768937384C_.wvu.FilterData" localSheetId="0" hidden="1">'тарифы для населения 25-26 '!$A$1:$A$9</definedName>
    <definedName name="Z_92B25CFE_F524_42EB_93B5_832A5FA45837_.wvu.Cols" localSheetId="0" hidden="1">'тарифы для населения 25-26 '!#REF!,'тарифы для населения 25-26 '!#REF!,'тарифы для населения 25-26 '!#REF!,'тарифы для населения 25-26 '!#REF!,'тарифы для населения 25-26 '!#REF!</definedName>
    <definedName name="Z_92B25CFE_F524_42EB_93B5_832A5FA45837_.wvu.Rows" localSheetId="0" hidden="1">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'!$746:$748,'тарифы для населения 25-26 '!$751:$751,'тарифы для населения 25-26 '!#REF!,'тарифы для населения 25-26 '!#REF!,'тарифы для населения 25-26 '!#REF!,'тарифы для населения 25-26 '!#REF!,'тарифы для населения 25-26 '!$802:$802,'тарифы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</definedName>
    <definedName name="Z_9A182085_E45B_44E5_9621_FBFF0C48D0D2_.wvu.FilterData" localSheetId="0" hidden="1">'тарифы для населения 25-26 '!#REF!</definedName>
    <definedName name="Z_9B9EFEBD_EFA2_4D27_A0DB_ADCCD2E75542_.wvu.FilterData" localSheetId="0" hidden="1">'тарифы для населения 25-26 '!$A$1:$A$9</definedName>
    <definedName name="Z_9D75AA44_9561_4CB7_A517_B9652A377354_.wvu.FilterData" localSheetId="0" hidden="1">'тарифы для населения 25-26 '!#REF!</definedName>
    <definedName name="Z_9DB76546_5655_40F2_987B_4CD16B1954AE_.wvu.FilterData" localSheetId="0" hidden="1">'тарифы для населения 25-26 '!$A$1:$A$9</definedName>
    <definedName name="Z_9EDCE105_BA07_4733_BB52_FFCF63809A67_.wvu.Cols" localSheetId="0" hidden="1">'тарифы для населения 25-26 '!#REF!,'тарифы для населения 25-26 '!#REF!,'тарифы для населения 25-26 '!#REF!,'тарифы для населения 25-26 '!#REF!,'тарифы для населения 25-26 '!#REF!</definedName>
    <definedName name="Z_9EDCE105_BA07_4733_BB52_FFCF63809A67_.wvu.Rows" localSheetId="0" hidden="1">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'!$746:$748,'тарифы для населения 25-26 '!$751:$751,'тарифы для населения 25-26 '!#REF!,'тарифы для населения 25-26 '!#REF!,'тарифы для населения 25-26 '!#REF!,'тарифы для населения 25-26 '!#REF!,'тарифы для населения 25-26 '!$802:$802,'тарифы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</definedName>
    <definedName name="Z_9F1FFF39_EDED_427E_9EDD_38BE8F848464_.wvu.FilterData" localSheetId="0" hidden="1">'тарифы для населения 25-26 '!#REF!</definedName>
    <definedName name="Z_9FF7D882_17D4_4B9F_9F61_459DA1722D77_.wvu.Cols" localSheetId="0" hidden="1">'тарифы для населения 25-26 '!#REF!,'тарифы для населения 25-26 '!#REF!,'тарифы для населения 25-26 '!$EE:$EI,'тарифы для населения 25-26 '!$OA:$OE,'тарифы для населения 25-26 '!$XW:$YA,'тарифы для населения 25-26 '!$AHS:$AHW,'тарифы для населения 25-26 '!$ARO:$ARS,'тарифы для населения 25-26 '!$BBK:$BBO,'тарифы для населения 25-26 '!$BLG:$BLK,'тарифы для населения 25-26 '!$BVC:$BVG,'тарифы для населения 25-26 '!$CEY:$CFC,'тарифы для населения 25-26 '!$COU:$COY,'тарифы для населения 25-26 '!$CYQ:$CYU,'тарифы для населения 25-26 '!$DIM:$DIQ,'тарифы для населения 25-26 '!$DSI:$DSM,'тарифы для населения 25-26 '!$ECE:$ECI,'тарифы для населения 25-26 '!$EMA:$EME,'тарифы для населения 25-26 '!$EVW:$EWA,'тарифы для населения 25-26 '!$FFS:$FFW,'тарифы для населения 25-26 '!$FPO:$FPS,'тарифы для населения 25-26 '!$FZK:$FZO,'тарифы для населения 25-26 '!$GJG:$GJK,'тарифы для населения 25-26 '!$GTC:$GTG,'тарифы для населения 25-26 '!$HCY:$HDC,'тарифы для населения 25-26 '!$HMU:$HMY,'тарифы для населения 25-26 '!$HWQ:$HWU,'тарифы для населения 25-26 '!$IGM:$IGQ,'тарифы для населения 25-26 '!$IQI:$IQM,'тарифы для населения 25-26 '!$JAE:$JAI,'тарифы для населения 25-26 '!$JKA:$JKE,'тарифы для населения 25-26 '!$JTW:$JUA,'тарифы для населения 25-26 '!$KDS:$KDW,'тарифы для населения 25-26 '!$KNO:$KNS,'тарифы для населения 25-26 '!$KXK:$KXO,'тарифы для населения 25-26 '!$LHG:$LHK,'тарифы для населения 25-26 '!$LRC:$LRG,'тарифы для населения 25-26 '!$MAY:$MBC,'тарифы для населения 25-26 '!$MKU:$MKY,'тарифы для населения 25-26 '!$MUQ:$MUU,'тарифы для населения 25-26 '!$NEM:$NEQ,'тарифы для населения 25-26 '!$NOI:$NOM,'тарифы для населения 25-26 '!$NYE:$NYI,'тарифы для населения 25-26 '!$OIA:$OIE,'тарифы для населения 25-26 '!$ORW:$OSA,'тарифы для населения 25-26 '!$PBS:$PBW,'тарифы для населения 25-26 '!$PLO:$PLS,'тарифы для населения 25-26 '!$PVK:$PVO,'тарифы для населения 25-26 '!$QFG:$QFK,'тарифы для населения 25-26 '!$QPC:$QPG,'тарифы для населения 25-26 '!$QYY:$QZC,'тарифы для населения 25-26 '!$RIU:$RIY,'тарифы для населения 25-26 '!$RSQ:$RSU,'тарифы для населения 25-26 '!$SCM:$SCQ,'тарифы для населения 25-26 '!$SMI:$SMM,'тарифы для населения 25-26 '!$SWE:$SWI,'тарифы для населения 25-26 '!$TGA:$TGE,'тарифы для населения 25-26 '!$TPW:$TQA,'тарифы для населения 25-26 '!$TZS:$TZW,'тарифы для населения 25-26 '!$UJO:$UJS,'тарифы для населения 25-26 '!$UTK:$UTO,'тарифы для населения 25-26 '!$VDG:$VDK,'тарифы для населения 25-26 '!$VNC:$VNG,'тарифы для населения 25-26 '!$VWY:$VXC,'тарифы для населения 25-26 '!$WGU:$WGY,'тарифы для населения 25-26 '!$WQQ:$WQU</definedName>
    <definedName name="Z_9FF7D882_17D4_4B9F_9F61_459DA1722D77_.wvu.FilterData" localSheetId="0" hidden="1">'тарифы для населения 25-26 '!$A$1:$A$9</definedName>
    <definedName name="Z_9FF7D882_17D4_4B9F_9F61_459DA1722D77_.wvu.Rows" localSheetId="0" hidden="1">'тарифы для населения 25-26 '!$707:$709</definedName>
    <definedName name="Z_A361DD5E_22A0_4F7E_97CC_5901E3CAE879_.wvu.FilterData" localSheetId="0" hidden="1">'тарифы для населения 25-26 '!$A$1:$A$9</definedName>
    <definedName name="Z_A50B1289_0609_4577_8EA8_60E4C299E5AF_.wvu.Cols" localSheetId="0" hidden="1">'тарифы для населения 25-26 '!#REF!,'тарифы для населения 25-26 '!#REF!,'тарифы для населения 25-26 '!$EE:$EI,'тарифы для населения 25-26 '!$OA:$OE,'тарифы для населения 25-26 '!$XW:$YA,'тарифы для населения 25-26 '!$AHS:$AHW,'тарифы для населения 25-26 '!$ARO:$ARS,'тарифы для населения 25-26 '!$BBK:$BBO,'тарифы для населения 25-26 '!$BLG:$BLK,'тарифы для населения 25-26 '!$BVC:$BVG,'тарифы для населения 25-26 '!$CEY:$CFC,'тарифы для населения 25-26 '!$COU:$COY,'тарифы для населения 25-26 '!$CYQ:$CYU,'тарифы для населения 25-26 '!$DIM:$DIQ,'тарифы для населения 25-26 '!$DSI:$DSM,'тарифы для населения 25-26 '!$ECE:$ECI,'тарифы для населения 25-26 '!$EMA:$EME,'тарифы для населения 25-26 '!$EVW:$EWA,'тарифы для населения 25-26 '!$FFS:$FFW,'тарифы для населения 25-26 '!$FPO:$FPS,'тарифы для населения 25-26 '!$FZK:$FZO,'тарифы для населения 25-26 '!$GJG:$GJK,'тарифы для населения 25-26 '!$GTC:$GTG,'тарифы для населения 25-26 '!$HCY:$HDC,'тарифы для населения 25-26 '!$HMU:$HMY,'тарифы для населения 25-26 '!$HWQ:$HWU,'тарифы для населения 25-26 '!$IGM:$IGQ,'тарифы для населения 25-26 '!$IQI:$IQM,'тарифы для населения 25-26 '!$JAE:$JAI,'тарифы для населения 25-26 '!$JKA:$JKE,'тарифы для населения 25-26 '!$JTW:$JUA,'тарифы для населения 25-26 '!$KDS:$KDW,'тарифы для населения 25-26 '!$KNO:$KNS,'тарифы для населения 25-26 '!$KXK:$KXO,'тарифы для населения 25-26 '!$LHG:$LHK,'тарифы для населения 25-26 '!$LRC:$LRG,'тарифы для населения 25-26 '!$MAY:$MBC,'тарифы для населения 25-26 '!$MKU:$MKY,'тарифы для населения 25-26 '!$MUQ:$MUU,'тарифы для населения 25-26 '!$NEM:$NEQ,'тарифы для населения 25-26 '!$NOI:$NOM,'тарифы для населения 25-26 '!$NYE:$NYI,'тарифы для населения 25-26 '!$OIA:$OIE,'тарифы для населения 25-26 '!$ORW:$OSA,'тарифы для населения 25-26 '!$PBS:$PBW,'тарифы для населения 25-26 '!$PLO:$PLS,'тарифы для населения 25-26 '!$PVK:$PVO,'тарифы для населения 25-26 '!$QFG:$QFK,'тарифы для населения 25-26 '!$QPC:$QPG,'тарифы для населения 25-26 '!$QYY:$QZC,'тарифы для населения 25-26 '!$RIU:$RIY,'тарифы для населения 25-26 '!$RSQ:$RSU,'тарифы для населения 25-26 '!$SCM:$SCQ,'тарифы для населения 25-26 '!$SMI:$SMM,'тарифы для населения 25-26 '!$SWE:$SWI,'тарифы для населения 25-26 '!$TGA:$TGE,'тарифы для населения 25-26 '!$TPW:$TQA,'тарифы для населения 25-26 '!$TZS:$TZW,'тарифы для населения 25-26 '!$UJO:$UJS,'тарифы для населения 25-26 '!$UTK:$UTO,'тарифы для населения 25-26 '!$VDG:$VDK,'тарифы для населения 25-26 '!$VNC:$VNG,'тарифы для населения 25-26 '!$VWY:$VXC,'тарифы для населения 25-26 '!$WGU:$WGY,'тарифы для населения 25-26 '!$WQQ:$WQU</definedName>
    <definedName name="Z_A50B1289_0609_4577_8EA8_60E4C299E5AF_.wvu.Rows" localSheetId="0" hidden="1">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'!$516:$516,'тарифы для населения 25-26 '!$519:$519,'тарифы для населения 25-26 '!#REF!,'тарифы для населения 25-26 '!$529:$531,'тарифы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'!$596:$598,'тарифы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'!$746:$748,'тарифы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'!$802:$802,'тарифы для населения 25-26 '!#REF!,'тарифы для населения 25-26 '!#REF!,'тарифы для населения 25-26 '!#REF!,'тарифы для населения 25-26 '!#REF!,'тарифы для населения 25-26 '!$934:$937,'тарифы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</definedName>
    <definedName name="Z_A7C47B43_7CD9_4683_B204_0BA1348F430D_.wvu.Cols" localSheetId="0" hidden="1">'тарифы для населения 25-26 '!#REF!,'тарифы для населения 25-26 '!#REF!,'тарифы для населения 25-26 '!$EE:$EI,'тарифы для населения 25-26 '!$OA:$OE,'тарифы для населения 25-26 '!$XW:$YA,'тарифы для населения 25-26 '!$AHS:$AHW,'тарифы для населения 25-26 '!$ARO:$ARS,'тарифы для населения 25-26 '!$BBK:$BBO,'тарифы для населения 25-26 '!$BLG:$BLK,'тарифы для населения 25-26 '!$BVC:$BVG,'тарифы для населения 25-26 '!$CEY:$CFC,'тарифы для населения 25-26 '!$COU:$COY,'тарифы для населения 25-26 '!$CYQ:$CYU,'тарифы для населения 25-26 '!$DIM:$DIQ,'тарифы для населения 25-26 '!$DSI:$DSM,'тарифы для населения 25-26 '!$ECE:$ECI,'тарифы для населения 25-26 '!$EMA:$EME,'тарифы для населения 25-26 '!$EVW:$EWA,'тарифы для населения 25-26 '!$FFS:$FFW,'тарифы для населения 25-26 '!$FPO:$FPS,'тарифы для населения 25-26 '!$FZK:$FZO,'тарифы для населения 25-26 '!$GJG:$GJK,'тарифы для населения 25-26 '!$GTC:$GTG,'тарифы для населения 25-26 '!$HCY:$HDC,'тарифы для населения 25-26 '!$HMU:$HMY,'тарифы для населения 25-26 '!$HWQ:$HWU,'тарифы для населения 25-26 '!$IGM:$IGQ,'тарифы для населения 25-26 '!$IQI:$IQM,'тарифы для населения 25-26 '!$JAE:$JAI,'тарифы для населения 25-26 '!$JKA:$JKE,'тарифы для населения 25-26 '!$JTW:$JUA,'тарифы для населения 25-26 '!$KDS:$KDW,'тарифы для населения 25-26 '!$KNO:$KNS,'тарифы для населения 25-26 '!$KXK:$KXO,'тарифы для населения 25-26 '!$LHG:$LHK,'тарифы для населения 25-26 '!$LRC:$LRG,'тарифы для населения 25-26 '!$MAY:$MBC,'тарифы для населения 25-26 '!$MKU:$MKY,'тарифы для населения 25-26 '!$MUQ:$MUU,'тарифы для населения 25-26 '!$NEM:$NEQ,'тарифы для населения 25-26 '!$NOI:$NOM,'тарифы для населения 25-26 '!$NYE:$NYI,'тарифы для населения 25-26 '!$OIA:$OIE,'тарифы для населения 25-26 '!$ORW:$OSA,'тарифы для населения 25-26 '!$PBS:$PBW,'тарифы для населения 25-26 '!$PLO:$PLS,'тарифы для населения 25-26 '!$PVK:$PVO,'тарифы для населения 25-26 '!$QFG:$QFK,'тарифы для населения 25-26 '!$QPC:$QPG,'тарифы для населения 25-26 '!$QYY:$QZC,'тарифы для населения 25-26 '!$RIU:$RIY,'тарифы для населения 25-26 '!$RSQ:$RSU,'тарифы для населения 25-26 '!$SCM:$SCQ,'тарифы для населения 25-26 '!$SMI:$SMM,'тарифы для населения 25-26 '!$SWE:$SWI,'тарифы для населения 25-26 '!$TGA:$TGE,'тарифы для населения 25-26 '!$TPW:$TQA,'тарифы для населения 25-26 '!$TZS:$TZW,'тарифы для населения 25-26 '!$UJO:$UJS,'тарифы для населения 25-26 '!$UTK:$UTO,'тарифы для населения 25-26 '!$VDG:$VDK,'тарифы для населения 25-26 '!$VNC:$VNG,'тарифы для населения 25-26 '!$VWY:$VXC,'тарифы для населения 25-26 '!$WGU:$WGY,'тарифы для населения 25-26 '!$WQQ:$WQU</definedName>
    <definedName name="Z_A7C47B43_7CD9_4683_B204_0BA1348F430D_.wvu.Rows" localSheetId="0" hidden="1">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'!$516:$516,'тарифы для населения 25-26 '!$519:$519,'тарифы для населения 25-26 '!#REF!,'тарифы для населения 25-26 '!$529:$531,'тарифы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'!$596:$598,'тарифы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'!$746:$748,'тарифы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'!$802:$802,'тарифы для населения 25-26 '!#REF!,'тарифы для населения 25-26 '!#REF!,'тарифы для населения 25-26 '!#REF!,'тарифы для населения 25-26 '!#REF!,'тарифы для населения 25-26 '!$934:$937,'тарифы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</definedName>
    <definedName name="Z_ACB245FF_9697_4CF2_9AD5_01809939814D_.wvu.FilterData" localSheetId="0" hidden="1">'тарифы для населения 25-26 '!#REF!</definedName>
    <definedName name="Z_AD9D5885_D4B4_47D2_880A_A8BF2DEAD206_.wvu.FilterData" localSheetId="0" hidden="1">'тарифы для населения 25-26 '!$A$1:$A$9</definedName>
    <definedName name="Z_ADD4E041_4183_41F4_807E_A2C490246B52_.wvu.FilterData" localSheetId="0" hidden="1">'тарифы для населения 25-26 '!#REF!</definedName>
    <definedName name="Z_AECFCB43_C35D_45B2_A941_03C029578E37_.wvu.FilterData" localSheetId="0" hidden="1">'тарифы для населения 25-26 '!#REF!</definedName>
    <definedName name="Z_B003ABFB_FE82_48DD_BECD_DCAB400307C2_.wvu.FilterData" localSheetId="0" hidden="1">'тарифы для населения 25-26 '!$A$1:$A$9</definedName>
    <definedName name="Z_B1AA6E2B_A680_49AD_A9C8_A1AC95FF3427_.wvu.FilterData" localSheetId="0" hidden="1">'тарифы для населения 25-26 '!$A$1:$A$9</definedName>
    <definedName name="Z_B210F0E5_E15A_4158_9863_6314003A1EC1_.wvu.FilterData" localSheetId="0" hidden="1">'тарифы для населения 25-26 '!$A$1:$A$9</definedName>
    <definedName name="Z_B2742810_2B73_46EA_9887_E03EE5F81A35_.wvu.FilterData" localSheetId="0" hidden="1">'тарифы для населения 25-26 '!#REF!</definedName>
    <definedName name="Z_B31FC102_816D_4BA0_B8AE_396311BC8887_.wvu.FilterData" localSheetId="0" hidden="1">'тарифы для населения 25-26 '!$A$1:$A$9</definedName>
    <definedName name="Z_B5C175EE_B461_4F5C_8819_C54CB539755D_.wvu.FilterData" localSheetId="0" hidden="1">'тарифы для населения 25-26 '!$A$1:$A$9</definedName>
    <definedName name="Z_B6C89CC4_5857_40DE_8EDF_E2F16BBE338C_.wvu.FilterData" localSheetId="0" hidden="1">'тарифы для населения 25-26 '!$A$1:$A$9</definedName>
    <definedName name="Z_B83952F9_7443_4FCD_814E_3C76F58BF6C5_.wvu.Cols" localSheetId="0" hidden="1">'тарифы для населения 25-26 '!#REF!,'тарифы для населения 25-26 '!$EE:$EI,'тарифы для населения 25-26 '!$OA:$OE,'тарифы для населения 25-26 '!$XW:$YA,'тарифы для населения 25-26 '!$AHS:$AHW,'тарифы для населения 25-26 '!$ARO:$ARS,'тарифы для населения 25-26 '!$BBK:$BBO,'тарифы для населения 25-26 '!$BLG:$BLK,'тарифы для населения 25-26 '!$BVC:$BVG,'тарифы для населения 25-26 '!$CEY:$CFC,'тарифы для населения 25-26 '!$COU:$COY,'тарифы для населения 25-26 '!$CYQ:$CYU,'тарифы для населения 25-26 '!$DIM:$DIQ,'тарифы для населения 25-26 '!$DSI:$DSM,'тарифы для населения 25-26 '!$ECE:$ECI,'тарифы для населения 25-26 '!$EMA:$EME,'тарифы для населения 25-26 '!$EVW:$EWA,'тарифы для населения 25-26 '!$FFS:$FFW,'тарифы для населения 25-26 '!$FPO:$FPS,'тарифы для населения 25-26 '!$FZK:$FZO,'тарифы для населения 25-26 '!$GJG:$GJK,'тарифы для населения 25-26 '!$GTC:$GTG,'тарифы для населения 25-26 '!$HCY:$HDC,'тарифы для населения 25-26 '!$HMU:$HMY,'тарифы для населения 25-26 '!$HWQ:$HWU,'тарифы для населения 25-26 '!$IGM:$IGQ,'тарифы для населения 25-26 '!$IQI:$IQM,'тарифы для населения 25-26 '!$JAE:$JAI,'тарифы для населения 25-26 '!$JKA:$JKE,'тарифы для населения 25-26 '!$JTW:$JUA,'тарифы для населения 25-26 '!$KDS:$KDW,'тарифы для населения 25-26 '!$KNO:$KNS,'тарифы для населения 25-26 '!$KXK:$KXO,'тарифы для населения 25-26 '!$LHG:$LHK,'тарифы для населения 25-26 '!$LRC:$LRG,'тарифы для населения 25-26 '!$MAY:$MBC,'тарифы для населения 25-26 '!$MKU:$MKY,'тарифы для населения 25-26 '!$MUQ:$MUU,'тарифы для населения 25-26 '!$NEM:$NEQ,'тарифы для населения 25-26 '!$NOI:$NOM,'тарифы для населения 25-26 '!$NYE:$NYI,'тарифы для населения 25-26 '!$OIA:$OIE,'тарифы для населения 25-26 '!$ORW:$OSA,'тарифы для населения 25-26 '!$PBS:$PBW,'тарифы для населения 25-26 '!$PLO:$PLS,'тарифы для населения 25-26 '!$PVK:$PVO,'тарифы для населения 25-26 '!$QFG:$QFK,'тарифы для населения 25-26 '!$QPC:$QPG,'тарифы для населения 25-26 '!$QYY:$QZC,'тарифы для населения 25-26 '!$RIU:$RIY,'тарифы для населения 25-26 '!$RSQ:$RSU,'тарифы для населения 25-26 '!$SCM:$SCQ,'тарифы для населения 25-26 '!$SMI:$SMM,'тарифы для населения 25-26 '!$SWE:$SWI,'тарифы для населения 25-26 '!$TGA:$TGE,'тарифы для населения 25-26 '!$TPW:$TQA,'тарифы для населения 25-26 '!$TZS:$TZW,'тарифы для населения 25-26 '!$UJO:$UJS,'тарифы для населения 25-26 '!$UTK:$UTO,'тарифы для населения 25-26 '!$VDG:$VDK,'тарифы для населения 25-26 '!$VNC:$VNG,'тарифы для населения 25-26 '!$VWY:$VXC,'тарифы для населения 25-26 '!$WGU:$WGY,'тарифы для населения 25-26 '!$WQQ:$WQU</definedName>
    <definedName name="Z_B83952F9_7443_4FCD_814E_3C76F58BF6C5_.wvu.Rows" localSheetId="0" hidden="1">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'!$516:$516,'тарифы для населения 25-26 '!$519:$519,'тарифы для населения 25-26 '!#REF!,'тарифы для населения 25-26 '!$529:$531,'тарифы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'!$596:$598,'тарифы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'!$746:$748,'тарифы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'!$802:$802,'тарифы для населения 25-26 '!#REF!,'тарифы для населения 25-26 '!#REF!,'тарифы для населения 25-26 '!#REF!,'тарифы для населения 25-26 '!#REF!,'тарифы для населения 25-26 '!$934:$937,'тарифы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</definedName>
    <definedName name="Z_B95C5889_CD83_4F79_859E_03FD248CEA7F_.wvu.FilterData" localSheetId="0" hidden="1">'тарифы для населения 25-26 '!$A$1:$A$9</definedName>
    <definedName name="Z_BBC0B39D_C7FF_4CDB_B4B0_A25A134AD880_.wvu.FilterData" localSheetId="0" hidden="1">'тарифы для населения 25-26 '!$A$1:$A$9</definedName>
    <definedName name="Z_BCB04F1E_BB4F_45E8_9906_1FC7A9835CE7_.wvu.Cols" localSheetId="0" hidden="1">'тарифы для населения 25-26 '!#REF!,'тарифы для населения 25-26 '!$EE:$EI,'тарифы для населения 25-26 '!$OA:$OE,'тарифы для населения 25-26 '!$XW:$YA,'тарифы для населения 25-26 '!$AHS:$AHW,'тарифы для населения 25-26 '!$ARO:$ARS,'тарифы для населения 25-26 '!$BBK:$BBO,'тарифы для населения 25-26 '!$BLG:$BLK,'тарифы для населения 25-26 '!$BVC:$BVG,'тарифы для населения 25-26 '!$CEY:$CFC,'тарифы для населения 25-26 '!$COU:$COY,'тарифы для населения 25-26 '!$CYQ:$CYU,'тарифы для населения 25-26 '!$DIM:$DIQ,'тарифы для населения 25-26 '!$DSI:$DSM,'тарифы для населения 25-26 '!$ECE:$ECI,'тарифы для населения 25-26 '!$EMA:$EME,'тарифы для населения 25-26 '!$EVW:$EWA,'тарифы для населения 25-26 '!$FFS:$FFW,'тарифы для населения 25-26 '!$FPO:$FPS,'тарифы для населения 25-26 '!$FZK:$FZO,'тарифы для населения 25-26 '!$GJG:$GJK,'тарифы для населения 25-26 '!$GTC:$GTG,'тарифы для населения 25-26 '!$HCY:$HDC,'тарифы для населения 25-26 '!$HMU:$HMY,'тарифы для населения 25-26 '!$HWQ:$HWU,'тарифы для населения 25-26 '!$IGM:$IGQ,'тарифы для населения 25-26 '!$IQI:$IQM,'тарифы для населения 25-26 '!$JAE:$JAI,'тарифы для населения 25-26 '!$JKA:$JKE,'тарифы для населения 25-26 '!$JTW:$JUA,'тарифы для населения 25-26 '!$KDS:$KDW,'тарифы для населения 25-26 '!$KNO:$KNS,'тарифы для населения 25-26 '!$KXK:$KXO,'тарифы для населения 25-26 '!$LHG:$LHK,'тарифы для населения 25-26 '!$LRC:$LRG,'тарифы для населения 25-26 '!$MAY:$MBC,'тарифы для населения 25-26 '!$MKU:$MKY,'тарифы для населения 25-26 '!$MUQ:$MUU,'тарифы для населения 25-26 '!$NEM:$NEQ,'тарифы для населения 25-26 '!$NOI:$NOM,'тарифы для населения 25-26 '!$NYE:$NYI,'тарифы для населения 25-26 '!$OIA:$OIE,'тарифы для населения 25-26 '!$ORW:$OSA,'тарифы для населения 25-26 '!$PBS:$PBW,'тарифы для населения 25-26 '!$PLO:$PLS,'тарифы для населения 25-26 '!$PVK:$PVO,'тарифы для населения 25-26 '!$QFG:$QFK,'тарифы для населения 25-26 '!$QPC:$QPG,'тарифы для населения 25-26 '!$QYY:$QZC,'тарифы для населения 25-26 '!$RIU:$RIY,'тарифы для населения 25-26 '!$RSQ:$RSU,'тарифы для населения 25-26 '!$SCM:$SCQ,'тарифы для населения 25-26 '!$SMI:$SMM,'тарифы для населения 25-26 '!$SWE:$SWI,'тарифы для населения 25-26 '!$TGA:$TGE,'тарифы для населения 25-26 '!$TPW:$TQA,'тарифы для населения 25-26 '!$TZS:$TZW,'тарифы для населения 25-26 '!$UJO:$UJS,'тарифы для населения 25-26 '!$UTK:$UTO,'тарифы для населения 25-26 '!$VDG:$VDK,'тарифы для населения 25-26 '!$VNC:$VNG,'тарифы для населения 25-26 '!$VWY:$VXC,'тарифы для населения 25-26 '!$WGU:$WGY,'тарифы для населения 25-26 '!$WQQ:$WQU</definedName>
    <definedName name="Z_BCB04F1E_BB4F_45E8_9906_1FC7A9835CE7_.wvu.FilterData" localSheetId="0" hidden="1">'тарифы для населения 25-26 '!$A$6:$M$1027</definedName>
    <definedName name="Z_BCF82D19_F504_4FA2_8122_66751A8CF484_.wvu.FilterData" localSheetId="0" hidden="1">'тарифы для населения 25-26 '!$A$1:$A$9</definedName>
    <definedName name="Z_BE58310A_3FB5_41DD_A888_4C344C227D36_.wvu.FilterData" localSheetId="0" hidden="1">'тарифы для населения 25-26 '!$A$1:$A$9</definedName>
    <definedName name="Z_C04E93F9_2A6B_4896_BC02_EFA8DF2CFCC3_.wvu.FilterData" localSheetId="0" hidden="1">'тарифы для населения 25-26 '!#REF!</definedName>
    <definedName name="Z_C17C218D_9C32_457A_9DB8_EF13D0E09FC0_.wvu.FilterData" localSheetId="0" hidden="1">'тарифы для населения 25-26 '!#REF!</definedName>
    <definedName name="Z_C58F377F_F7F8_41F1_838D_BC3DD6BEBF14_.wvu.Cols" localSheetId="0" hidden="1">'тарифы для населения 25-26 '!#REF!,'тарифы для населения 25-26 '!$EE:$EI,'тарифы для населения 25-26 '!$OA:$OE,'тарифы для населения 25-26 '!$XW:$YA,'тарифы для населения 25-26 '!$AHS:$AHW,'тарифы для населения 25-26 '!$ARO:$ARS,'тарифы для населения 25-26 '!$BBK:$BBO,'тарифы для населения 25-26 '!$BLG:$BLK,'тарифы для населения 25-26 '!$BVC:$BVG,'тарифы для населения 25-26 '!$CEY:$CFC,'тарифы для населения 25-26 '!$COU:$COY,'тарифы для населения 25-26 '!$CYQ:$CYU,'тарифы для населения 25-26 '!$DIM:$DIQ,'тарифы для населения 25-26 '!$DSI:$DSM,'тарифы для населения 25-26 '!$ECE:$ECI,'тарифы для населения 25-26 '!$EMA:$EME,'тарифы для населения 25-26 '!$EVW:$EWA,'тарифы для населения 25-26 '!$FFS:$FFW,'тарифы для населения 25-26 '!$FPO:$FPS,'тарифы для населения 25-26 '!$FZK:$FZO,'тарифы для населения 25-26 '!$GJG:$GJK,'тарифы для населения 25-26 '!$GTC:$GTG,'тарифы для населения 25-26 '!$HCY:$HDC,'тарифы для населения 25-26 '!$HMU:$HMY,'тарифы для населения 25-26 '!$HWQ:$HWU,'тарифы для населения 25-26 '!$IGM:$IGQ,'тарифы для населения 25-26 '!$IQI:$IQM,'тарифы для населения 25-26 '!$JAE:$JAI,'тарифы для населения 25-26 '!$JKA:$JKE,'тарифы для населения 25-26 '!$JTW:$JUA,'тарифы для населения 25-26 '!$KDS:$KDW,'тарифы для населения 25-26 '!$KNO:$KNS,'тарифы для населения 25-26 '!$KXK:$KXO,'тарифы для населения 25-26 '!$LHG:$LHK,'тарифы для населения 25-26 '!$LRC:$LRG,'тарифы для населения 25-26 '!$MAY:$MBC,'тарифы для населения 25-26 '!$MKU:$MKY,'тарифы для населения 25-26 '!$MUQ:$MUU,'тарифы для населения 25-26 '!$NEM:$NEQ,'тарифы для населения 25-26 '!$NOI:$NOM,'тарифы для населения 25-26 '!$NYE:$NYI,'тарифы для населения 25-26 '!$OIA:$OIE,'тарифы для населения 25-26 '!$ORW:$OSA,'тарифы для населения 25-26 '!$PBS:$PBW,'тарифы для населения 25-26 '!$PLO:$PLS,'тарифы для населения 25-26 '!$PVK:$PVO,'тарифы для населения 25-26 '!$QFG:$QFK,'тарифы для населения 25-26 '!$QPC:$QPG,'тарифы для населения 25-26 '!$QYY:$QZC,'тарифы для населения 25-26 '!$RIU:$RIY,'тарифы для населения 25-26 '!$RSQ:$RSU,'тарифы для населения 25-26 '!$SCM:$SCQ,'тарифы для населения 25-26 '!$SMI:$SMM,'тарифы для населения 25-26 '!$SWE:$SWI,'тарифы для населения 25-26 '!$TGA:$TGE,'тарифы для населения 25-26 '!$TPW:$TQA,'тарифы для населения 25-26 '!$TZS:$TZW,'тарифы для населения 25-26 '!$UJO:$UJS,'тарифы для населения 25-26 '!$UTK:$UTO,'тарифы для населения 25-26 '!$VDG:$VDK,'тарифы для населения 25-26 '!$VNC:$VNG,'тарифы для населения 25-26 '!$VWY:$VXC,'тарифы для населения 25-26 '!$WGU:$WGY,'тарифы для населения 25-26 '!$WQQ:$WQU</definedName>
    <definedName name="Z_C58F377F_F7F8_41F1_838D_BC3DD6BEBF14_.wvu.FilterData" localSheetId="0" hidden="1">'тарифы для населения 25-26 '!#REF!</definedName>
    <definedName name="Z_C58F377F_F7F8_41F1_838D_BC3DD6BEBF14_.wvu.Rows" localSheetId="0" hidden="1">'тарифы для населения 25-26 '!#REF!</definedName>
    <definedName name="Z_C67D1F1C_61D7_4F06_B95E_929BCCE9F3BA_.wvu.Cols" localSheetId="0" hidden="1">'тарифы для населения 25-26 '!#REF!,'тарифы для населения 25-26 '!#REF!,'тарифы для населения 25-26 '!$EE:$EI,'тарифы для населения 25-26 '!$OA:$OE,'тарифы для населения 25-26 '!$XW:$YA,'тарифы для населения 25-26 '!$AHS:$AHW,'тарифы для населения 25-26 '!$ARO:$ARS,'тарифы для населения 25-26 '!$BBK:$BBO,'тарифы для населения 25-26 '!$BLG:$BLK,'тарифы для населения 25-26 '!$BVC:$BVG,'тарифы для населения 25-26 '!$CEY:$CFC,'тарифы для населения 25-26 '!$COU:$COY,'тарифы для населения 25-26 '!$CYQ:$CYU,'тарифы для населения 25-26 '!$DIM:$DIQ,'тарифы для населения 25-26 '!$DSI:$DSM,'тарифы для населения 25-26 '!$ECE:$ECI,'тарифы для населения 25-26 '!$EMA:$EME,'тарифы для населения 25-26 '!$EVW:$EWA,'тарифы для населения 25-26 '!$FFS:$FFW,'тарифы для населения 25-26 '!$FPO:$FPS,'тарифы для населения 25-26 '!$FZK:$FZO,'тарифы для населения 25-26 '!$GJG:$GJK,'тарифы для населения 25-26 '!$GTC:$GTG,'тарифы для населения 25-26 '!$HCY:$HDC,'тарифы для населения 25-26 '!$HMU:$HMY,'тарифы для населения 25-26 '!$HWQ:$HWU,'тарифы для населения 25-26 '!$IGM:$IGQ,'тарифы для населения 25-26 '!$IQI:$IQM,'тарифы для населения 25-26 '!$JAE:$JAI,'тарифы для населения 25-26 '!$JKA:$JKE,'тарифы для населения 25-26 '!$JTW:$JUA,'тарифы для населения 25-26 '!$KDS:$KDW,'тарифы для населения 25-26 '!$KNO:$KNS,'тарифы для населения 25-26 '!$KXK:$KXO,'тарифы для населения 25-26 '!$LHG:$LHK,'тарифы для населения 25-26 '!$LRC:$LRG,'тарифы для населения 25-26 '!$MAY:$MBC,'тарифы для населения 25-26 '!$MKU:$MKY,'тарифы для населения 25-26 '!$MUQ:$MUU,'тарифы для населения 25-26 '!$NEM:$NEQ,'тарифы для населения 25-26 '!$NOI:$NOM,'тарифы для населения 25-26 '!$NYE:$NYI,'тарифы для населения 25-26 '!$OIA:$OIE,'тарифы для населения 25-26 '!$ORW:$OSA,'тарифы для населения 25-26 '!$PBS:$PBW,'тарифы для населения 25-26 '!$PLO:$PLS,'тарифы для населения 25-26 '!$PVK:$PVO,'тарифы для населения 25-26 '!$QFG:$QFK,'тарифы для населения 25-26 '!$QPC:$QPG,'тарифы для населения 25-26 '!$QYY:$QZC,'тарифы для населения 25-26 '!$RIU:$RIY,'тарифы для населения 25-26 '!$RSQ:$RSU,'тарифы для населения 25-26 '!$SCM:$SCQ,'тарифы для населения 25-26 '!$SMI:$SMM,'тарифы для населения 25-26 '!$SWE:$SWI,'тарифы для населения 25-26 '!$TGA:$TGE,'тарифы для населения 25-26 '!$TPW:$TQA,'тарифы для населения 25-26 '!$TZS:$TZW,'тарифы для населения 25-26 '!$UJO:$UJS,'тарифы для населения 25-26 '!$UTK:$UTO,'тарифы для населения 25-26 '!$VDG:$VDK,'тарифы для населения 25-26 '!$VNC:$VNG,'тарифы для населения 25-26 '!$VWY:$VXC,'тарифы для населения 25-26 '!$WGU:$WGY,'тарифы для населения 25-26 '!$WQQ:$WQU</definedName>
    <definedName name="Z_C67D1F1C_61D7_4F06_B95E_929BCCE9F3BA_.wvu.FilterData" localSheetId="0" hidden="1">'тарифы для населения 25-26 '!$A$1:$A$9</definedName>
    <definedName name="Z_C67D1F1C_61D7_4F06_B95E_929BCCE9F3BA_.wvu.Rows" localSheetId="0" hidden="1">'тарифы для населения 25-26 '!#REF!,'тарифы для населения 25-26 '!#REF!,'тарифы для населения 25-26 '!$251:$251,'тарифы для населения 25-26 '!#REF!,'тарифы для населения 25-26 '!#REF!,'тарифы для населения 25-26 '!#REF!</definedName>
    <definedName name="Z_C688D559_1DA3_4FFB_911A_E4C0B054E7C0_.wvu.FilterData" localSheetId="0" hidden="1">'тарифы для населения 25-26 '!#REF!</definedName>
    <definedName name="Z_CABC0CFD_5E92_4458_B0AD_5F3C9CB0F5D0_.wvu.FilterData" localSheetId="0" hidden="1">'тарифы для населения 25-26 '!$A$1:$A$9</definedName>
    <definedName name="Z_CEA7284C_D234_499C_B426_789907BFB3CB_.wvu.FilterData" localSheetId="0" hidden="1">'тарифы для населения 25-26 '!$A$1:$A$9</definedName>
    <definedName name="Z_D0ED24CF_F7FD_4BE5_BC8A_42DC14B8A597_.wvu.FilterData" localSheetId="0" hidden="1">'тарифы для населения 25-26 '!$A$1:$A$9</definedName>
    <definedName name="Z_D4E5CCA2_D65B_4E30_851E_474C5B8C63DA_.wvu.Cols" localSheetId="0" hidden="1">'тарифы для населения 25-26 '!#REF!,'тарифы для населения 25-26 '!#REF!,'тарифы для населения 25-26 '!$EE:$EI,'тарифы для населения 25-26 '!$OA:$OE,'тарифы для населения 25-26 '!$XW:$YA,'тарифы для населения 25-26 '!$AHS:$AHW,'тарифы для населения 25-26 '!$ARO:$ARS,'тарифы для населения 25-26 '!$BBK:$BBO,'тарифы для населения 25-26 '!$BLG:$BLK,'тарифы для населения 25-26 '!$BVC:$BVG,'тарифы для населения 25-26 '!$CEY:$CFC,'тарифы для населения 25-26 '!$COU:$COY,'тарифы для населения 25-26 '!$CYQ:$CYU,'тарифы для населения 25-26 '!$DIM:$DIQ,'тарифы для населения 25-26 '!$DSI:$DSM,'тарифы для населения 25-26 '!$ECE:$ECI,'тарифы для населения 25-26 '!$EMA:$EME,'тарифы для населения 25-26 '!$EVW:$EWA,'тарифы для населения 25-26 '!$FFS:$FFW,'тарифы для населения 25-26 '!$FPO:$FPS,'тарифы для населения 25-26 '!$FZK:$FZO,'тарифы для населения 25-26 '!$GJG:$GJK,'тарифы для населения 25-26 '!$GTC:$GTG,'тарифы для населения 25-26 '!$HCY:$HDC,'тарифы для населения 25-26 '!$HMU:$HMY,'тарифы для населения 25-26 '!$HWQ:$HWU,'тарифы для населения 25-26 '!$IGM:$IGQ,'тарифы для населения 25-26 '!$IQI:$IQM,'тарифы для населения 25-26 '!$JAE:$JAI,'тарифы для населения 25-26 '!$JKA:$JKE,'тарифы для населения 25-26 '!$JTW:$JUA,'тарифы для населения 25-26 '!$KDS:$KDW,'тарифы для населения 25-26 '!$KNO:$KNS,'тарифы для населения 25-26 '!$KXK:$KXO,'тарифы для населения 25-26 '!$LHG:$LHK,'тарифы для населения 25-26 '!$LRC:$LRG,'тарифы для населения 25-26 '!$MAY:$MBC,'тарифы для населения 25-26 '!$MKU:$MKY,'тарифы для населения 25-26 '!$MUQ:$MUU,'тарифы для населения 25-26 '!$NEM:$NEQ,'тарифы для населения 25-26 '!$NOI:$NOM,'тарифы для населения 25-26 '!$NYE:$NYI,'тарифы для населения 25-26 '!$OIA:$OIE,'тарифы для населения 25-26 '!$ORW:$OSA,'тарифы для населения 25-26 '!$PBS:$PBW,'тарифы для населения 25-26 '!$PLO:$PLS,'тарифы для населения 25-26 '!$PVK:$PVO,'тарифы для населения 25-26 '!$QFG:$QFK,'тарифы для населения 25-26 '!$QPC:$QPG,'тарифы для населения 25-26 '!$QYY:$QZC,'тарифы для населения 25-26 '!$RIU:$RIY,'тарифы для населения 25-26 '!$RSQ:$RSU,'тарифы для населения 25-26 '!$SCM:$SCQ,'тарифы для населения 25-26 '!$SMI:$SMM,'тарифы для населения 25-26 '!$SWE:$SWI,'тарифы для населения 25-26 '!$TGA:$TGE,'тарифы для населения 25-26 '!$TPW:$TQA,'тарифы для населения 25-26 '!$TZS:$TZW,'тарифы для населения 25-26 '!$UJO:$UJS,'тарифы для населения 25-26 '!$UTK:$UTO,'тарифы для населения 25-26 '!$VDG:$VDK,'тарифы для населения 25-26 '!$VNC:$VNG,'тарифы для населения 25-26 '!$VWY:$VXC,'тарифы для населения 25-26 '!$WGU:$WGY,'тарифы для населения 25-26 '!$WQQ:$WQU</definedName>
    <definedName name="Z_D4E5CCA2_D65B_4E30_851E_474C5B8C63DA_.wvu.Rows" localSheetId="0" hidden="1">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'!$516:$516,'тарифы для населения 25-26 '!$519:$519,'тарифы для населения 25-26 '!#REF!,'тарифы для населения 25-26 '!$529:$531,'тарифы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'!$596:$598,'тарифы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'!$746:$748,'тарифы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'!$802:$802,'тарифы для населения 25-26 '!#REF!,'тарифы для населения 25-26 '!#REF!,'тарифы для населения 25-26 '!#REF!,'тарифы для населения 25-26 '!#REF!,'тарифы для населения 25-26 '!$934:$937,'тарифы для населения 25-26 '!#REF!,'тарифы для населения 25-26 '!#REF!,'тарифы для населения 25-26 '!#REF!,'тарифы для населения 25-26 '!#REF!,'тарифы для населения 25-26 '!#REF!,'тарифы для населения 25-26 '!#REF!</definedName>
    <definedName name="Z_D643D89C_0266_49F4_8B43_41FE5F2B0B03_.wvu.FilterData" localSheetId="0" hidden="1">'тарифы для населения 25-26 '!$A$1:$A$9</definedName>
    <definedName name="Z_D72BC3CD_9A89_4A6E_A858_F082DA9BA46B_.wvu.FilterData" localSheetId="0" hidden="1">'тарифы для населения 25-26 '!$A$1:$A$9</definedName>
    <definedName name="Z_D7D6E052_5014_408F_900A_A26FE6D74376_.wvu.FilterData" localSheetId="0" hidden="1">'тарифы для населения 25-26 '!$A$1:$A$9</definedName>
    <definedName name="Z_DAD1CC23_95C9_40C4_8DBE_92FFB771E904_.wvu.FilterData" localSheetId="0" hidden="1">'тарифы для населения 25-26 '!$A$1:$A$9</definedName>
    <definedName name="Z_DBBDE768_7616_44E9_A6D5_F8746438F96B_.wvu.FilterData" localSheetId="0" hidden="1">'тарифы для населения 25-26 '!$A$1:$A$9</definedName>
    <definedName name="Z_DC9301B9_6CEE_4211_BCB9_0980B7C770E3_.wvu.FilterData" localSheetId="0" hidden="1">'тарифы для населения 25-26 '!$A$1:$A$9</definedName>
    <definedName name="Z_DD8A0FC4_2A43_4D8C_9767_5788D2825141_.wvu.FilterData" localSheetId="0" hidden="1">'тарифы для населения 25-26 '!$A$1:$A$9</definedName>
    <definedName name="Z_DDD29FD2_0167_419D_8E25_A50FC9B94F51_.wvu.FilterData" localSheetId="0" hidden="1">'тарифы для населения 25-26 '!$A$1:$A$9</definedName>
    <definedName name="Z_DE0AB20D_7490_477D_814E_775746BAC029_.wvu.FilterData" localSheetId="0" hidden="1">'тарифы для населения 25-26 '!$A$1:$A$9</definedName>
    <definedName name="Z_DE85A017_1C8F_49F1_8D78_9EECD0738F3B_.wvu.FilterData" localSheetId="0" hidden="1">'тарифы для населения 25-26 '!#REF!</definedName>
    <definedName name="Z_DF382403_960B_4782_91E6_660C434F0535_.wvu.FilterData" localSheetId="0" hidden="1">'тарифы для населения 25-26 '!#REF!</definedName>
    <definedName name="Z_E0A3F8DD_6B5E_4990_9729_8B7BC741BB09_.wvu.FilterData" localSheetId="0" hidden="1">'тарифы для населения 25-26 '!#REF!</definedName>
    <definedName name="Z_E1144571_A130_46BB_BB7B_FBB5A187CBFA_.wvu.FilterData" localSheetId="0" hidden="1">'тарифы для населения 25-26 '!#REF!</definedName>
    <definedName name="Z_E3EBF384_0B00_4FCB_AE7C_D7EB762110C4_.wvu.FilterData" localSheetId="0" hidden="1">'тарифы для населения 25-26 '!#REF!</definedName>
    <definedName name="Z_E569D103_FDEB_4C6C_84E2_CD7F0A4DB3FA_.wvu.FilterData" localSheetId="0" hidden="1">'тарифы для населения 25-26 '!$A$1:$A$9</definedName>
    <definedName name="Z_E67874C7_4F32_4DAE_8163_4F2DAAD2BBA4_.wvu.Cols" localSheetId="0" hidden="1">'тарифы для населения 25-26 '!$EE:$EI,'тарифы для населения 25-26 '!$OA:$OE,'тарифы для населения 25-26 '!$XW:$YA,'тарифы для населения 25-26 '!$AHS:$AHW,'тарифы для населения 25-26 '!$ARO:$ARS,'тарифы для населения 25-26 '!$BBK:$BBO,'тарифы для населения 25-26 '!$BLG:$BLK,'тарифы для населения 25-26 '!$BVC:$BVG,'тарифы для населения 25-26 '!$CEY:$CFC,'тарифы для населения 25-26 '!$COU:$COY,'тарифы для населения 25-26 '!$CYQ:$CYU,'тарифы для населения 25-26 '!$DIM:$DIQ,'тарифы для населения 25-26 '!$DSI:$DSM,'тарифы для населения 25-26 '!$ECE:$ECI,'тарифы для населения 25-26 '!$EMA:$EME,'тарифы для населения 25-26 '!$EVW:$EWA,'тарифы для населения 25-26 '!$FFS:$FFW,'тарифы для населения 25-26 '!$FPO:$FPS,'тарифы для населения 25-26 '!$FZK:$FZO,'тарифы для населения 25-26 '!$GJG:$GJK,'тарифы для населения 25-26 '!$GTC:$GTG,'тарифы для населения 25-26 '!$HCY:$HDC,'тарифы для населения 25-26 '!$HMU:$HMY,'тарифы для населения 25-26 '!$HWQ:$HWU,'тарифы для населения 25-26 '!$IGM:$IGQ,'тарифы для населения 25-26 '!$IQI:$IQM,'тарифы для населения 25-26 '!$JAE:$JAI,'тарифы для населения 25-26 '!$JKA:$JKE,'тарифы для населения 25-26 '!$JTW:$JUA,'тарифы для населения 25-26 '!$KDS:$KDW,'тарифы для населения 25-26 '!$KNO:$KNS,'тарифы для населения 25-26 '!$KXK:$KXO,'тарифы для населения 25-26 '!$LHG:$LHK,'тарифы для населения 25-26 '!$LRC:$LRG,'тарифы для населения 25-26 '!$MAY:$MBC,'тарифы для населения 25-26 '!$MKU:$MKY,'тарифы для населения 25-26 '!$MUQ:$MUU,'тарифы для населения 25-26 '!$NEM:$NEQ,'тарифы для населения 25-26 '!$NOI:$NOM,'тарифы для населения 25-26 '!$NYE:$NYI,'тарифы для населения 25-26 '!$OIA:$OIE,'тарифы для населения 25-26 '!$ORW:$OSA,'тарифы для населения 25-26 '!$PBS:$PBW,'тарифы для населения 25-26 '!$PLO:$PLS,'тарифы для населения 25-26 '!$PVK:$PVO,'тарифы для населения 25-26 '!$QFG:$QFK,'тарифы для населения 25-26 '!$QPC:$QPG,'тарифы для населения 25-26 '!$QYY:$QZC,'тарифы для населения 25-26 '!$RIU:$RIY,'тарифы для населения 25-26 '!$RSQ:$RSU,'тарифы для населения 25-26 '!$SCM:$SCQ,'тарифы для населения 25-26 '!$SMI:$SMM,'тарифы для населения 25-26 '!$SWE:$SWI,'тарифы для населения 25-26 '!$TGA:$TGE,'тарифы для населения 25-26 '!$TPW:$TQA,'тарифы для населения 25-26 '!$TZS:$TZW,'тарифы для населения 25-26 '!$UJO:$UJS,'тарифы для населения 25-26 '!$UTK:$UTO,'тарифы для населения 25-26 '!$VDG:$VDK,'тарифы для населения 25-26 '!$VNC:$VNG,'тарифы для населения 25-26 '!$VWY:$VXC,'тарифы для населения 25-26 '!$WGU:$WGY,'тарифы для населения 25-26 '!$WQQ:$WQU</definedName>
    <definedName name="Z_E67874C7_4F32_4DAE_8163_4F2DAAD2BBA4_.wvu.FilterData" localSheetId="0" hidden="1">'тарифы для населения 25-26 '!$A$1:$A$9</definedName>
    <definedName name="Z_E8C83562_5534_4699_BE63_BF074861DE43_.wvu.FilterData" localSheetId="0" hidden="1">'тарифы для населения 25-26 '!$A$1:$A$9</definedName>
    <definedName name="Z_E94300F0_881B_4772_AD01_EC198E099BF6_.wvu.FilterData" localSheetId="0" hidden="1">'тарифы для населения 25-26 '!$A$1:$A$9</definedName>
    <definedName name="Z_E9A61C79_447C_4FDA_8203_80B0CB3A79BC_.wvu.FilterData" localSheetId="0" hidden="1">'тарифы для населения 25-26 '!$A$1:$A$9</definedName>
    <definedName name="Z_EDEDCE27_DDB5_4B7D_ACFD_17FE673501D4_.wvu.FilterData" localSheetId="0" hidden="1">'тарифы для населения 25-26 '!#REF!</definedName>
    <definedName name="Z_EE1AAA29_774D_4A24_864E_88BDD918FCC4_.wvu.FilterData" localSheetId="0" hidden="1">'тарифы для населения 25-26 '!$A$1:$A$9</definedName>
    <definedName name="Z_F3025DC8_229C_4520_825B_D4277C071B0A_.wvu.FilterData" localSheetId="0" hidden="1">'тарифы для населения 25-26 '!$A$1:$A$9</definedName>
    <definedName name="Z_F60158E2_026F_4CEE_A04E_273B791D30A8_.wvu.FilterData" localSheetId="0" hidden="1">'тарифы для населения 25-26 '!#REF!</definedName>
    <definedName name="Z_F73D41FA_37AF_40E4_B331_FDA90C20030F_.wvu.FilterData" localSheetId="0" hidden="1">'тарифы для населения 25-26 '!$A$1:$A$9</definedName>
    <definedName name="Z_F7924F26_B20E_483C_9D95_AB5A299097FB_.wvu.FilterData" localSheetId="0" hidden="1">'тарифы для населения 25-26 '!$A$1:$A$9</definedName>
    <definedName name="Перечень">'[2]3.3.1.'!$Z$1:$Z$10</definedName>
    <definedName name="Перечень2">'[2]3.3.3.'!$R$1:$R$10</definedName>
  </definedNames>
  <calcPr calcId="191029"/>
  <customWorkbookViews>
    <customWorkbookView name="User - Личное представление" guid="{BCB04F1E-BB4F-45E8-9906-1FC7A9835CE7}" mergeInterval="0" personalView="1" maximized="1" xWindow="-8" yWindow="-8" windowWidth="1936" windowHeight="1056" activeSheetId="3"/>
    <customWorkbookView name="Обухова Н.Е. - Личное представление" guid="{C58F377F-F7F8-41F1-838D-BC3DD6BEBF14}" mergeInterval="0" personalView="1" maximized="1" xWindow="-8" yWindow="-8" windowWidth="1936" windowHeight="1056" activeSheetId="3"/>
  </customWorkbookViews>
</workbook>
</file>

<file path=xl/calcChain.xml><?xml version="1.0" encoding="utf-8"?>
<calcChain xmlns="http://schemas.openxmlformats.org/spreadsheetml/2006/main">
  <c r="J1027" i="3" l="1"/>
  <c r="J1023" i="3"/>
  <c r="J1020" i="3"/>
  <c r="J1016" i="3"/>
  <c r="J1013" i="3"/>
  <c r="J1010" i="3"/>
  <c r="J1007" i="3"/>
  <c r="J1004" i="3"/>
  <c r="J1000" i="3"/>
  <c r="J996" i="3"/>
  <c r="J993" i="3"/>
  <c r="J990" i="3"/>
  <c r="J986" i="3"/>
  <c r="J982" i="3"/>
  <c r="J978" i="3"/>
  <c r="J974" i="3"/>
  <c r="J970" i="3"/>
  <c r="J966" i="3"/>
  <c r="J963" i="3"/>
  <c r="J959" i="3"/>
  <c r="J956" i="3"/>
  <c r="J953" i="3"/>
  <c r="J949" i="3"/>
  <c r="J945" i="3"/>
  <c r="J941" i="3"/>
  <c r="J937" i="3"/>
  <c r="J933" i="3"/>
  <c r="J929" i="3"/>
  <c r="J926" i="3"/>
  <c r="J922" i="3"/>
  <c r="J921" i="3"/>
  <c r="J918" i="3"/>
  <c r="J914" i="3"/>
  <c r="J910" i="3"/>
  <c r="J907" i="3"/>
  <c r="J903" i="3"/>
  <c r="J902" i="3"/>
  <c r="J895" i="3"/>
  <c r="J891" i="3"/>
  <c r="J887" i="3"/>
  <c r="J883" i="3"/>
  <c r="J880" i="3"/>
  <c r="J876" i="3"/>
  <c r="J873" i="3"/>
  <c r="J870" i="3"/>
  <c r="J867" i="3"/>
  <c r="J864" i="3"/>
  <c r="J861" i="3"/>
  <c r="J858" i="3"/>
  <c r="J855" i="3"/>
  <c r="J852" i="3"/>
  <c r="J849" i="3"/>
  <c r="J845" i="3"/>
  <c r="J840" i="3"/>
  <c r="J837" i="3"/>
  <c r="J832" i="3"/>
  <c r="J828" i="3"/>
  <c r="J824" i="3"/>
  <c r="J816" i="3"/>
  <c r="J811" i="3"/>
  <c r="J808" i="3"/>
  <c r="J805" i="3"/>
  <c r="J800" i="3"/>
  <c r="J798" i="3"/>
  <c r="J793" i="3"/>
  <c r="J788" i="3"/>
  <c r="J784" i="3"/>
  <c r="J780" i="3"/>
  <c r="J777" i="3"/>
  <c r="J773" i="3"/>
  <c r="J770" i="3"/>
  <c r="J767" i="3"/>
  <c r="J764" i="3"/>
  <c r="J761" i="3"/>
  <c r="J758" i="3"/>
  <c r="J754" i="3"/>
  <c r="J748" i="3"/>
  <c r="J744" i="3"/>
  <c r="J740" i="3"/>
  <c r="J738" i="3"/>
  <c r="J735" i="3"/>
  <c r="J731" i="3"/>
  <c r="J727" i="3"/>
  <c r="J724" i="3"/>
  <c r="J720" i="3"/>
  <c r="J717" i="3"/>
  <c r="J713" i="3"/>
  <c r="J709" i="3"/>
  <c r="J706" i="3"/>
  <c r="J703" i="3"/>
  <c r="J700" i="3"/>
  <c r="J697" i="3"/>
  <c r="J694" i="3"/>
  <c r="J691" i="3"/>
  <c r="J687" i="3"/>
  <c r="J684" i="3"/>
  <c r="J680" i="3"/>
  <c r="J676" i="3"/>
  <c r="J673" i="3"/>
  <c r="J669" i="3"/>
  <c r="J665" i="3"/>
  <c r="J661" i="3"/>
  <c r="J658" i="3"/>
  <c r="J654" i="3"/>
  <c r="J650" i="3"/>
  <c r="J646" i="3"/>
  <c r="J643" i="3"/>
  <c r="J639" i="3"/>
  <c r="J635" i="3"/>
  <c r="J632" i="3"/>
  <c r="J628" i="3"/>
  <c r="J624" i="3"/>
  <c r="J620" i="3"/>
  <c r="J616" i="3"/>
  <c r="J613" i="3"/>
  <c r="J609" i="3"/>
  <c r="J605" i="3"/>
  <c r="J601" i="3"/>
  <c r="J598" i="3"/>
  <c r="J595" i="3"/>
  <c r="J591" i="3"/>
  <c r="J587" i="3"/>
  <c r="J584" i="3"/>
  <c r="J581" i="3"/>
  <c r="J577" i="3"/>
  <c r="J573" i="3"/>
  <c r="J569" i="3"/>
  <c r="J566" i="3"/>
  <c r="J563" i="3"/>
  <c r="J559" i="3"/>
  <c r="J555" i="3"/>
  <c r="J551" i="3"/>
  <c r="J548" i="3"/>
  <c r="J545" i="3"/>
  <c r="J542" i="3"/>
  <c r="J538" i="3"/>
  <c r="J534" i="3"/>
  <c r="J533" i="3"/>
  <c r="J531" i="3"/>
  <c r="J527" i="3"/>
  <c r="J523" i="3"/>
  <c r="J514" i="3"/>
  <c r="J511" i="3"/>
  <c r="J507" i="3"/>
  <c r="J504" i="3"/>
  <c r="J500" i="3"/>
  <c r="J497" i="3"/>
  <c r="J493" i="3"/>
  <c r="J490" i="3"/>
  <c r="J486" i="3"/>
  <c r="J483" i="3"/>
  <c r="J479" i="3"/>
  <c r="J476" i="3"/>
  <c r="J473" i="3"/>
  <c r="J472" i="3"/>
  <c r="J468" i="3"/>
  <c r="J467" i="3"/>
  <c r="J466" i="3"/>
  <c r="J464" i="3"/>
  <c r="J461" i="3"/>
  <c r="J453" i="3"/>
  <c r="J449" i="3"/>
  <c r="J445" i="3"/>
  <c r="J441" i="3"/>
  <c r="J437" i="3"/>
  <c r="J433" i="3"/>
  <c r="J429" i="3"/>
  <c r="J425" i="3"/>
  <c r="J420" i="3"/>
  <c r="J415" i="3"/>
  <c r="J411" i="3"/>
  <c r="J407" i="3"/>
  <c r="J402" i="3"/>
  <c r="J399" i="3"/>
  <c r="J395" i="3"/>
  <c r="J390" i="3"/>
  <c r="J385" i="3"/>
  <c r="J382" i="3"/>
  <c r="J379" i="3"/>
  <c r="J376" i="3"/>
  <c r="J373" i="3"/>
  <c r="J370" i="3"/>
  <c r="J367" i="3"/>
  <c r="J364" i="3"/>
  <c r="J361" i="3"/>
  <c r="J358" i="3"/>
  <c r="J354" i="3"/>
  <c r="J352" i="3"/>
  <c r="J349" i="3"/>
  <c r="J345" i="3"/>
  <c r="J343" i="3"/>
  <c r="J340" i="3"/>
  <c r="J337" i="3"/>
  <c r="J333" i="3"/>
  <c r="J329" i="3"/>
  <c r="J325" i="3"/>
  <c r="J321" i="3"/>
  <c r="J317" i="3"/>
  <c r="J316" i="3"/>
  <c r="J314" i="3"/>
  <c r="J311" i="3"/>
  <c r="J308" i="3"/>
  <c r="J227" i="3"/>
  <c r="J223" i="3"/>
  <c r="J221" i="3"/>
  <c r="J220" i="3"/>
  <c r="J212" i="3"/>
  <c r="J207" i="3"/>
  <c r="J206" i="3"/>
  <c r="J199" i="3"/>
  <c r="J195" i="3"/>
  <c r="J187" i="3"/>
  <c r="J184" i="3"/>
  <c r="J181" i="3"/>
  <c r="J178" i="3"/>
  <c r="J175" i="3"/>
  <c r="J172" i="3"/>
  <c r="J168" i="3"/>
  <c r="J164" i="3"/>
  <c r="J161" i="3"/>
  <c r="J157" i="3"/>
  <c r="J153" i="3"/>
  <c r="J149" i="3"/>
  <c r="J145" i="3"/>
  <c r="J141" i="3"/>
  <c r="J138" i="3"/>
  <c r="J134" i="3"/>
  <c r="J130" i="3"/>
  <c r="J126" i="3"/>
  <c r="J123" i="3"/>
  <c r="J120" i="3"/>
  <c r="J116" i="3"/>
  <c r="J113" i="3"/>
  <c r="J110" i="3"/>
  <c r="J107" i="3"/>
  <c r="J104" i="3"/>
  <c r="J100" i="3"/>
  <c r="J96" i="3"/>
  <c r="J93" i="3"/>
  <c r="J86" i="3"/>
  <c r="J83" i="3"/>
  <c r="J80" i="3"/>
  <c r="J79" i="3"/>
  <c r="J76" i="3"/>
  <c r="J73" i="3"/>
  <c r="J70" i="3"/>
  <c r="J66" i="3"/>
  <c r="J62" i="3"/>
  <c r="J58" i="3"/>
  <c r="J54" i="3"/>
  <c r="J52" i="3"/>
  <c r="J48" i="3"/>
  <c r="J44" i="3"/>
  <c r="J40" i="3"/>
  <c r="J37" i="3"/>
  <c r="J34" i="3"/>
  <c r="J31" i="3"/>
  <c r="J27" i="3"/>
  <c r="J24" i="3"/>
  <c r="J20" i="3"/>
  <c r="J304" i="3"/>
  <c r="J300" i="3"/>
  <c r="J296" i="3"/>
  <c r="J293" i="3"/>
  <c r="H271" i="3"/>
  <c r="I271" i="3" s="1"/>
  <c r="H277" i="3"/>
  <c r="I277" i="3" s="1"/>
  <c r="H268" i="3" l="1"/>
  <c r="I268" i="3" s="1"/>
  <c r="I265" i="3"/>
  <c r="I247" i="3"/>
  <c r="J289" i="3" l="1"/>
  <c r="J287" i="3"/>
  <c r="J286" i="3"/>
  <c r="J285" i="3"/>
  <c r="J284" i="3"/>
  <c r="J283" i="3"/>
  <c r="J280" i="3"/>
  <c r="J277" i="3"/>
  <c r="J273" i="3"/>
  <c r="J271" i="3"/>
  <c r="J268" i="3"/>
  <c r="J265" i="3"/>
  <c r="J262" i="3"/>
  <c r="J259" i="3"/>
  <c r="J256" i="3"/>
  <c r="J253" i="3"/>
  <c r="J247" i="3"/>
  <c r="J241" i="3"/>
  <c r="J239" i="3"/>
  <c r="J238" i="3"/>
  <c r="J237" i="3"/>
  <c r="J236" i="3"/>
  <c r="H234" i="3"/>
  <c r="I234" i="3" l="1"/>
  <c r="I250" i="3"/>
  <c r="J250" i="3" l="1"/>
  <c r="J234" i="3"/>
  <c r="I244" i="3" l="1"/>
  <c r="I243" i="3"/>
  <c r="J244" i="3" l="1"/>
  <c r="J243" i="3"/>
  <c r="I231" i="3"/>
  <c r="I230" i="3"/>
  <c r="J230" i="3" l="1"/>
  <c r="J231" i="3"/>
  <c r="J15" i="3"/>
</calcChain>
</file>

<file path=xl/sharedStrings.xml><?xml version="1.0" encoding="utf-8"?>
<sst xmlns="http://schemas.openxmlformats.org/spreadsheetml/2006/main" count="1241" uniqueCount="716">
  <si>
    <t>Субъект баланса</t>
  </si>
  <si>
    <t>Рост,%</t>
  </si>
  <si>
    <t>Реквизиты решения</t>
  </si>
  <si>
    <t>Объем (население), Гкал</t>
  </si>
  <si>
    <t>дата</t>
  </si>
  <si>
    <t>номер</t>
  </si>
  <si>
    <t>Арбажский муниципальный округ 33602000</t>
  </si>
  <si>
    <t>ООО "Комфорт"  п.Арбаж</t>
  </si>
  <si>
    <t>ООО "Комфорт"</t>
  </si>
  <si>
    <t>Афанасьевский муниципальный округ</t>
  </si>
  <si>
    <t>Афанасьевский муниципальный район/Бисеровское/33603412</t>
  </si>
  <si>
    <t>МКП ЖКХ пгт. Афанасьево</t>
  </si>
  <si>
    <t>Афанасьевский муниципальный район/Поселок Афанасьево/33603151</t>
  </si>
  <si>
    <t>МКП ЖКХ пгт. Афанасьево (квартальная)</t>
  </si>
  <si>
    <t>МКП ЖКХ пгт. Афанасьево (ЦРБ)</t>
  </si>
  <si>
    <t>Белохолуницкий муниципальный район/Город Белая Холуница/33605101</t>
  </si>
  <si>
    <t xml:space="preserve">ООО "Расчетная компания" </t>
  </si>
  <si>
    <t>ООО "Союз"</t>
  </si>
  <si>
    <t>Белохолуницкий муниципальный район/Быдановское/33605408</t>
  </si>
  <si>
    <t>Белохолуницкий муниципальный район/Гуренское/33605422</t>
  </si>
  <si>
    <t>Белохолуницкий муниципальный район/Дубровское/33605423</t>
  </si>
  <si>
    <t>ООО "Диалог"</t>
  </si>
  <si>
    <t>Белохолуницкий муниципальный район/Климковское/33605428101</t>
  </si>
  <si>
    <t>ООО "Велес"</t>
  </si>
  <si>
    <t>Белохолуницкий муниципальный район/Подрезчихинское/33605436</t>
  </si>
  <si>
    <t>ООО "Согласие"</t>
  </si>
  <si>
    <t>Белохолуницкий муниципальный район/Поломское/33605440</t>
  </si>
  <si>
    <t>ООО «УЮТ» с. Полом</t>
  </si>
  <si>
    <t>Богородский муниципальный округ/Поселок Богородское/335060000</t>
  </si>
  <si>
    <t>ООО "Стимул"</t>
  </si>
  <si>
    <t>Верхнекамский муниципальный округ 33507000</t>
  </si>
  <si>
    <t>Филиал ОАО "РЖД" ГЖД Кировский региональный центр дирекции по тепловодоснабжению</t>
  </si>
  <si>
    <t>ООО "Кирсинская теплоснабжающая компания"</t>
  </si>
  <si>
    <t>ФКУ "ИК-27 ОУХД УФСИН России по Кировской области"</t>
  </si>
  <si>
    <t xml:space="preserve">ПАО «Россети Центр и Приволжье» – филиал «Кировэнерго» пгт Лесной </t>
  </si>
  <si>
    <t>КОГУП "Облкоммунсервис"</t>
  </si>
  <si>
    <t>Верхошижемский муниципальный район/Поселок Верхошижемье/33608151</t>
  </si>
  <si>
    <t>ООО «РСУ»</t>
  </si>
  <si>
    <t xml:space="preserve">ООО "ТеплоВод" </t>
  </si>
  <si>
    <t>Верхошижемский муниципальный район/Среднеивкинское/33608432</t>
  </si>
  <si>
    <t>ООО "УК ЖКХ Водолей"</t>
  </si>
  <si>
    <t>Вятские Поляны/Вятские Поляны/33704000</t>
  </si>
  <si>
    <t>ООО "ТЕПЛОСНАБ" (котельная г. Вятские Поляны ул. Ленина, 333)</t>
  </si>
  <si>
    <t>ПАО «Россети  Центр и Приволжье»</t>
  </si>
  <si>
    <t xml:space="preserve">ООО "Теплоснаб" (единый 7 котельных) ранее ООО "Малая энергетика"                    </t>
  </si>
  <si>
    <t xml:space="preserve">ООО "ТЕПЛОСНАБ" (котельная г. Вятские Поляны ул. Тойменка, 8е) </t>
  </si>
  <si>
    <t xml:space="preserve"> ООО "ТЕПЛОСНАБ" (котельные г. Вятские Поляны ул. Гагарина, 12а, ул. Азина, 9) </t>
  </si>
  <si>
    <t>Вятскополянский муниципальный район/Город Сосновка/33610104</t>
  </si>
  <si>
    <t>ООО «Коммунальная энергетика»</t>
  </si>
  <si>
    <t>ООО "Стройсервис"</t>
  </si>
  <si>
    <t>Вятскополянский муниципальный район/Гремячевское/33610404</t>
  </si>
  <si>
    <t>МКП «Коммунальные системы»</t>
  </si>
  <si>
    <t>Вятскополянский муниципальный район/Ершовское/33610406</t>
  </si>
  <si>
    <t>Вятскополянский муниципальный район/Поселок Красная Поляна/33610154</t>
  </si>
  <si>
    <t>МУП «Краснополянский водоканал»</t>
  </si>
  <si>
    <t>Вятскополянский муниципальный район/Слудское/33610416</t>
  </si>
  <si>
    <t>ООО «Коммунальщик»</t>
  </si>
  <si>
    <t>42/12-тэ-2024</t>
  </si>
  <si>
    <t>Вятскополянский муниципальный район/Среднетойменское/33610420</t>
  </si>
  <si>
    <t>Вятскополянский муниципальный район/Среднешунское/33610424</t>
  </si>
  <si>
    <t>МКП «Коммунальные системы» с 01.09.2024</t>
  </si>
  <si>
    <t>Вятскополянский муниципальный район/Чекашевское/33610432</t>
  </si>
  <si>
    <t>Даровской муниципальный район/Поселок Даровской/33612151</t>
  </si>
  <si>
    <t xml:space="preserve">ООО "Энергоресурс" </t>
  </si>
  <si>
    <t xml:space="preserve">
ООО "Энергоресурс" </t>
  </si>
  <si>
    <t>ЗАТО Первомайский/ЗАТО Первомайский/33787000</t>
  </si>
  <si>
    <t>ООО «Энерго Снабжающая Компания»</t>
  </si>
  <si>
    <t>Зуевский муниципальный район/Город Зуевка/33614101</t>
  </si>
  <si>
    <t>ООО «Зуевский механический завод» (ул. Первомайская)</t>
  </si>
  <si>
    <t>Филиал ОАО "РЖД" ГЖД Кировский региональный центр дирекции по тепловодоснабжению (хоздвор)</t>
  </si>
  <si>
    <t>Филиал ОАО "РЖД" ГЖД Кировский региональный центр дирекции по тепловодоснабжению (ПЧ-13)</t>
  </si>
  <si>
    <t>ООО «Зуевский механический завод» (ул. Южная)</t>
  </si>
  <si>
    <t>МУП ЖКХ "Газтепложилсервис"</t>
  </si>
  <si>
    <t>ОАО "Коммунэнерго"</t>
  </si>
  <si>
    <t>39/2-тэ-2024</t>
  </si>
  <si>
    <t>Зуевский муниципальный район/Мухинское/33614424</t>
  </si>
  <si>
    <t>ООО ЖКХ "Родник"  (с. Мухино, ул. Шоссейная,  д.26а)</t>
  </si>
  <si>
    <t>Зуевский муниципальный район/Косинское/33614154</t>
  </si>
  <si>
    <t>ООО «ТеплоЭнергоСервис»</t>
  </si>
  <si>
    <t xml:space="preserve">ООО "ТК Ресурс" </t>
  </si>
  <si>
    <t xml:space="preserve"> ООО "ТК Ресурс" </t>
  </si>
  <si>
    <t>Зуевский муниципальный район/Соколовское/33614443</t>
  </si>
  <si>
    <t>Зуевский муниципальный район/Октябрьское/33614428</t>
  </si>
  <si>
    <t>ООО ЖКХ "Родник" (п. Октябрьский, ул. Ленина, 5а)</t>
  </si>
  <si>
    <t>ООО ЖКХ "Родник"(п. Октябрьский, ул. Набережная, д.4)</t>
  </si>
  <si>
    <t>Кильмезский муниципальный район/Поселок Кильмезь/33617151</t>
  </si>
  <si>
    <t>МКП "Универсал"</t>
  </si>
  <si>
    <t>Кикнурский муниципальный район/Поселок Кикнур/33616151</t>
  </si>
  <si>
    <t>МУП "Коммунальщик"</t>
  </si>
  <si>
    <t>Киров/Киров/33701000</t>
  </si>
  <si>
    <t>ООО "Теплоснабжение"</t>
  </si>
  <si>
    <t>41/2-тэ-2024</t>
  </si>
  <si>
    <t>ООО "Теплогенерирующее предприятие №3"</t>
  </si>
  <si>
    <t>МУП "Кировские тепловые сети"</t>
  </si>
  <si>
    <t>ООО «Управление недвижимостью и Домами»</t>
  </si>
  <si>
    <t>ФГБОУ ВО "Вятский государственный агротехнологический университет"</t>
  </si>
  <si>
    <t>ООО "Специалист"</t>
  </si>
  <si>
    <t>41/5-тэ-2024</t>
  </si>
  <si>
    <t>ООО "Евро-строй"</t>
  </si>
  <si>
    <t>ПАО "Т Плюс"</t>
  </si>
  <si>
    <t>ООО "Газпром теплоэнерго Киров" (микрорайон Радужный города Кирова)</t>
  </si>
  <si>
    <t>45/81-тэ-2024</t>
  </si>
  <si>
    <t>ООО ТСО "Зиновы"</t>
  </si>
  <si>
    <t>ООО ТК "Азбука быта"</t>
  </si>
  <si>
    <t>Кирово-Чепецк/Кирово-Чепецк/33707000</t>
  </si>
  <si>
    <t>Кирово-Чепецкий муниципальный район/Бурмакинское/33618408</t>
  </si>
  <si>
    <t>ООО ПАСЕГОВО</t>
  </si>
  <si>
    <t>Кирово-Чепецкий муниципальный район/Коныпское/33618418</t>
  </si>
  <si>
    <t>МУП ЖКХ "Конып"</t>
  </si>
  <si>
    <t>Кирово-Чепецкий муниципальный район/Кстининское/33618420</t>
  </si>
  <si>
    <t>ООО ЖКХ «Кстинино» пос. Кстининского дома отдыха</t>
  </si>
  <si>
    <t>ООО ЖКХ «Кстинино» с. Кстинино</t>
  </si>
  <si>
    <t>ООО «Сталкер» п/станция Вятка</t>
  </si>
  <si>
    <t>Кирово-Чепецкий муниципальный район/Мокрецовское/33618424</t>
  </si>
  <si>
    <t>ООО "Гарант" с. Каринка</t>
  </si>
  <si>
    <t>ООО "Гарант"  д.Марковцы</t>
  </si>
  <si>
    <t>Кирово-Чепецкий муниципальный район/Пасеговское/33618428</t>
  </si>
  <si>
    <t xml:space="preserve">ООО «СтройЖилКомплект» </t>
  </si>
  <si>
    <t>40/9-тэ-2024</t>
  </si>
  <si>
    <t>Кирово-Чепецкий муниципальный район/Поломское/33618432</t>
  </si>
  <si>
    <t>Кирово-Чепецкий муниципальный район/Просницкое/33618412</t>
  </si>
  <si>
    <t>Кирово-Чепецкий муниципальный район/Фатеевское/33618436</t>
  </si>
  <si>
    <t>Кирово-Чепецкий муниципальный район/Федяковское/33618442</t>
  </si>
  <si>
    <t>ООО "ЖКХ УЮТ"</t>
  </si>
  <si>
    <t>Кирово-Чепецкий муниципальный район/Филипповское/33618444</t>
  </si>
  <si>
    <t>ООО "Гарант"</t>
  </si>
  <si>
    <t>Кирово-Чепецкий муниципальный район/Чепецкое/33618448</t>
  </si>
  <si>
    <t>Кирово-Чепецкий муниципальный район/Чувашевское/33618452</t>
  </si>
  <si>
    <t>Котельнич/Котельнич/33710000</t>
  </si>
  <si>
    <t>ОАО "Котельничский хлебокомбинат"</t>
  </si>
  <si>
    <t>ООО "Газэнергосеть Киров"</t>
  </si>
  <si>
    <t>ОАО "Котельничский механический завод"</t>
  </si>
  <si>
    <t>42/7-тэ-2024</t>
  </si>
  <si>
    <t>ОАО "Котельничское хлебоприемное предприятие"</t>
  </si>
  <si>
    <t>НГОУ СПО "Кировский кооперативный техникум" Кировского облпотребсоюза (г.Котельнич)</t>
  </si>
  <si>
    <t>ФГБУ "Центральное жилищно-коммунальное управление" Министерства обороны Российской Федерации</t>
  </si>
  <si>
    <t>Котельничский муниципальный район/Александровское/33619464</t>
  </si>
  <si>
    <t>Котельничский муниципальный район/Биртяевское/33619404</t>
  </si>
  <si>
    <t>Котельничский муниципальный район/Карпушинское/33619440</t>
  </si>
  <si>
    <t>Котельничский муниципальный район/Котельничское/33619456</t>
  </si>
  <si>
    <t>Котельничский муниципальный район/Красногорское/33619488</t>
  </si>
  <si>
    <t>Котельничский муниципальный район/Макарьевское/33619460</t>
  </si>
  <si>
    <t xml:space="preserve"> ООО "Макарьевское ЖКХ" </t>
  </si>
  <si>
    <t>Котельничский муниципальный район/Молотниковское/33619436</t>
  </si>
  <si>
    <t>Котельничский муниципальный район/Морозовское/33619468</t>
  </si>
  <si>
    <t>Котельничский муниципальный район/Родичевское/33619424</t>
  </si>
  <si>
    <t>Котельничский муниципальный район/Светловское/33619481</t>
  </si>
  <si>
    <t>Котельничский муниципальный район/Юбилейное/33619448</t>
  </si>
  <si>
    <t>ООО «Коммунальное предприятие поселка Юбилейный»</t>
  </si>
  <si>
    <t>Котельничский муниципальный район/Юрьевское/33619494</t>
  </si>
  <si>
    <t>Котельничский муниципальный район/Зайцевское/33619428</t>
  </si>
  <si>
    <t>Куменский муниципальный район/Березниковское/33620408</t>
  </si>
  <si>
    <t>24/1-тэ-2023</t>
  </si>
  <si>
    <t>Куменский муниципальный район/Большеперелазское</t>
  </si>
  <si>
    <t>МУП "Куменские тепловые системы"</t>
  </si>
  <si>
    <t>Куменский муниципальный район/Вичевское/33620420</t>
  </si>
  <si>
    <t>ООО "Газпром теплоэнерго Киров"</t>
  </si>
  <si>
    <t>42/1-тэ-2024</t>
  </si>
  <si>
    <t>Куменский муниципальный район/Вожгальское/33620421</t>
  </si>
  <si>
    <t>СПК ордена Ленина племзавод "Красный Октябрь" (дер. Чекоты )</t>
  </si>
  <si>
    <t>Куменский муниципальный район/Кумёнское/33620428</t>
  </si>
  <si>
    <t>Куменский муниципальный район/Поселок Нижнеивкино/33620154</t>
  </si>
  <si>
    <t>ЗАО "Санаторий "Нижне-Ивкино"</t>
  </si>
  <si>
    <t>ОАО "Санаторий "Лесная Новь" им.Ю.Ф.Янтарева"</t>
  </si>
  <si>
    <t>Куменский муниципальный район/Поселок Кумены/33620151</t>
  </si>
  <si>
    <t>Куменский муниципальный район/Речное/33620444</t>
  </si>
  <si>
    <t>ООО «Тепломарт» пос. Речной</t>
  </si>
  <si>
    <t>ООО ЖКХ «Кстинино» пос. Олимпийский</t>
  </si>
  <si>
    <t>Лебяжский муниципальный округ/Поселок Лебяжье/33521000</t>
  </si>
  <si>
    <t>КОГБУЗ "Лебяжская центральная районная больница"</t>
  </si>
  <si>
    <t>Лузский муниципальный округ/Город Луза/33522000</t>
  </si>
  <si>
    <t>ООО "Лузская теплоснабжающая компания"</t>
  </si>
  <si>
    <t>ООО «Лузская Теплоснабжающая Компания» (пгт. Лальск) с 05.10.2021, ранее ООО УК "Лальск"</t>
  </si>
  <si>
    <t>Мурашинский муниципальный округ/Город Мураши/33524000</t>
  </si>
  <si>
    <t>ООО "Вяткомсервис"</t>
  </si>
  <si>
    <t>ООО "Теплоинвестплюс"</t>
  </si>
  <si>
    <t xml:space="preserve">ООО "Энергия" </t>
  </si>
  <si>
    <t>Мурашинский муниципальный округ/Безбожниковское/33524000</t>
  </si>
  <si>
    <t>ООО "Тепло-Сервис" (Безбожник)</t>
  </si>
  <si>
    <t>Мурашинский муниципальный округ/Октябрьское/33524000</t>
  </si>
  <si>
    <t>ООО «Теплоснабжающая компания»</t>
  </si>
  <si>
    <t>Нагорский муниципальный район/Поселок Нагорск/33625151</t>
  </si>
  <si>
    <t>ООО «Нагорские коммунальные системы» 3 кот КС</t>
  </si>
  <si>
    <t>ООО "Кировавтогаз"</t>
  </si>
  <si>
    <t>Немский муниципальный район/Архангельское/33626404</t>
  </si>
  <si>
    <t>Нолинский муниципальный район/Город Нолинск/33627101</t>
  </si>
  <si>
    <t>ОАО "Коммунэнерго" (г. Нолинск)</t>
  </si>
  <si>
    <t>Нолинский муниципальный район/Поселок Аркуль/33627152</t>
  </si>
  <si>
    <t>Нолинский муниципальный район/Татауровское/33627452</t>
  </si>
  <si>
    <t>МОУ СОШ с.Татаурово</t>
  </si>
  <si>
    <t>Омутнинский муниципальный район/Город Омутнинск/33628101</t>
  </si>
  <si>
    <t>МУП ЖКХ Омутнинского района</t>
  </si>
  <si>
    <t>Омутнинский муниципальный район/Леснополянское/33628424</t>
  </si>
  <si>
    <t>МУП ЖКХ Омутнинского района с 07.09.2021</t>
  </si>
  <si>
    <t>Омутнинский муниципальный район/Поселок Восточный/33628155</t>
  </si>
  <si>
    <t>МКУП ЖКХ "Коммунальник"</t>
  </si>
  <si>
    <t>Омутнинский муниципальный район/Поселок Песковка/33628162</t>
  </si>
  <si>
    <t>МУП ЖКХ "Песковский коммунальник" от котельной ФКУ «База материально-технического и военного снабжения УФСИН по Кировской области»</t>
  </si>
  <si>
    <t>МУП ЖКХ "Песковский коммунальник"</t>
  </si>
  <si>
    <t>Омутнинский муниципальный район/Чернохолуницкое/33628430</t>
  </si>
  <si>
    <t>Опаринский муниципальный округ 33529000</t>
  </si>
  <si>
    <t>ООО «Энергоресурс» с 26.01.2021 (ранее МУП "Маромицкие ТеплоВодоСети")</t>
  </si>
  <si>
    <t>Оричевский муниципальный район/Быстрицкое/33630406</t>
  </si>
  <si>
    <t>Оричевский муниципальный район/Гарское/33630412</t>
  </si>
  <si>
    <t>ООО ТК "Теплосервис"</t>
  </si>
  <si>
    <t>Оричевский муниципальный район/Кучелаповское/33630424</t>
  </si>
  <si>
    <t>Филиал ОАО "РЖД-ЗДОРОВЬЕ" санаторий-профилакторий "Сосновый бор"</t>
  </si>
  <si>
    <t>33/2-тэ-2024</t>
  </si>
  <si>
    <t>Оричевский муниципальный район/Пищальское/33630436</t>
  </si>
  <si>
    <t>Оричевский муниципальный район/Торфяное/33630450</t>
  </si>
  <si>
    <t>Оричевский муниципальный район/Лугоболотное/33630426</t>
  </si>
  <si>
    <t>МУП КХ "Юбилейный"</t>
  </si>
  <si>
    <t>Оричевский муниципальный район/Мирнинское/33630154</t>
  </si>
  <si>
    <t>ООО ТК «Теплосервис Плюс»</t>
  </si>
  <si>
    <t>Оричевский муниципальный район/Поселок Левинцы/33630153</t>
  </si>
  <si>
    <t>Оричевский муниципальный район/Поселок Оричи/33630151</t>
  </si>
  <si>
    <t>Оричевский муниципальный район/Усовское/33630452</t>
  </si>
  <si>
    <t>Оричевский муниципальный район/Истобенское/33630416</t>
  </si>
  <si>
    <t>Оричевский муниципальный район/Адышевское/33630404</t>
  </si>
  <si>
    <r>
      <t xml:space="preserve">ГАУ РК «Санаторий «Серёгово» </t>
    </r>
    <r>
      <rPr>
        <sz val="12"/>
        <color rgb="FFFF0000"/>
        <rFont val="Times New Roman"/>
        <family val="1"/>
        <charset val="204"/>
      </rPr>
      <t>ранее ООО "Санаторий Колос"</t>
    </r>
  </si>
  <si>
    <t>Оричевский муниципальный район/Коршикское/33630420</t>
  </si>
  <si>
    <t>МУП КХ "Юбилейный" (ранее ООО ЖКХ "Коршикское")</t>
  </si>
  <si>
    <t>Оричевский муниципальный район/Пустощенское/33630440</t>
  </si>
  <si>
    <t>Оричевский муниципальный район/Шалеговское/33630456</t>
  </si>
  <si>
    <t>ООО ТК "Теплосервис" (пос. Зеленый)</t>
  </si>
  <si>
    <t>Оричевский муниципальный район/Поселок Стрижи/33630157</t>
  </si>
  <si>
    <t>Орловский муниципальный район/Орловское сельское поселение/33645425</t>
  </si>
  <si>
    <t>33/10-тэ-2024</t>
  </si>
  <si>
    <t>Орловский муниципальный район/Орловское городское поселение/33645101</t>
  </si>
  <si>
    <t>ООО "Лесстройкомплект" (котельные №№ 3,14,17)</t>
  </si>
  <si>
    <t>ООО "Лесстройкомплект" (котельная №15)</t>
  </si>
  <si>
    <t>ООО "Лесстройкомплект" (котельная №7)</t>
  </si>
  <si>
    <t>ООО "Лесстройкомплект" (котельная №1)</t>
  </si>
  <si>
    <t xml:space="preserve">ООО "Лесстройкомплект" (котельная №9) </t>
  </si>
  <si>
    <t xml:space="preserve">ООО "Лесстройкомплект" (котельная №18) </t>
  </si>
  <si>
    <t>Пижанский муниципальный округ/33531000</t>
  </si>
  <si>
    <t>Подосиновский муниципальный район/Пинюгское городское поселение/33632157</t>
  </si>
  <si>
    <t xml:space="preserve">ООО "Система"(пгт Пинюг) </t>
  </si>
  <si>
    <t>Подосиновский муниципальный район/Подосиновское городское поселение/</t>
  </si>
  <si>
    <t>ООО «Теплоэнергия» (Вместо ООО "Теплосервисная компания") - с текущей даты</t>
  </si>
  <si>
    <t>Подосиновский муниципальный район/Яхреньгское/33632440</t>
  </si>
  <si>
    <t>Подосиновский муниципальный район/Демьяновское городское поселение/33632154</t>
  </si>
  <si>
    <t>ООО "Хорошее тепло"</t>
  </si>
  <si>
    <t>Санчурский муниципальный район/Поселок Санчурск/33633151</t>
  </si>
  <si>
    <r>
      <t xml:space="preserve">КОГУП "Облкоммунсервис" </t>
    </r>
    <r>
      <rPr>
        <sz val="10"/>
        <rFont val="Times New Roman"/>
        <family val="1"/>
        <charset val="204"/>
      </rPr>
      <t>(котельные по адресам: пер. Мирный, д.7, ул. Первомайская, д.21, ул. Свердлова, д.17 а, ул. Розы Люксембург, д.6 а, ул. Горького, д.2 а, ул. Ленина, д.46, с. Матвинур, ул. Молодежная д. 6)</t>
    </r>
    <r>
      <rPr>
        <sz val="12"/>
        <rFont val="Times New Roman"/>
        <family val="1"/>
        <charset val="204"/>
      </rPr>
      <t xml:space="preserve"> с 14.12.2021</t>
    </r>
  </si>
  <si>
    <t>Свечинский муниципальный район/Свечинское/</t>
  </si>
  <si>
    <t>ООО "КаринторфТеплоСеть"</t>
  </si>
  <si>
    <t>Свечинский муниципальный район/Поселок Свеча/33634151</t>
  </si>
  <si>
    <t>город Слободской</t>
  </si>
  <si>
    <t>ЗАО "Красный якорь"</t>
  </si>
  <si>
    <t>ООО "Тепло Снабжающая Компания" (6 котельных)</t>
  </si>
  <si>
    <t>ООО "Тепло Снабжающая Компания"(4 котельные)</t>
  </si>
  <si>
    <t>ООО "Спичечная фабрика "Белка-Фаворит"</t>
  </si>
  <si>
    <t>Слободской муниципальный район/Бобинское/33635402</t>
  </si>
  <si>
    <t>ОАО "Санаторий Митино"</t>
  </si>
  <si>
    <t>34/16-тэ-2024</t>
  </si>
  <si>
    <t>Слободской муниципальный район/Шиховское/33635452</t>
  </si>
  <si>
    <t>Слободской муниципальный район/Октябрьское/33635440</t>
  </si>
  <si>
    <t>ООО "Октябрьский"</t>
  </si>
  <si>
    <t>Слободской муниципальный район/Стуловское/33635456</t>
  </si>
  <si>
    <t>ООО "ПМК-14"</t>
  </si>
  <si>
    <t xml:space="preserve"> МУП "Теплопроводность" </t>
  </si>
  <si>
    <t>37/10-тэ-2024</t>
  </si>
  <si>
    <t>КОГУП «Облкоммунсервис» котельные, расположенные по адресам: Кировская область, Слободской район, дер. Стулово, ул. Трактовая, д. 58 (кот. № 1), ул. Новая, д. 59 (кот. № 2 ) с 27.12.2023</t>
  </si>
  <si>
    <t>Слободской муниципальный район/Поселок Вахруши/33635153</t>
  </si>
  <si>
    <t>Слободской муниципальный район/Каринское/33635424</t>
  </si>
  <si>
    <r>
      <t xml:space="preserve"> МУП "Теплопроводность" </t>
    </r>
    <r>
      <rPr>
        <sz val="12"/>
        <color rgb="FFFF0000"/>
        <rFont val="Times New Roman"/>
        <family val="1"/>
        <charset val="204"/>
      </rPr>
      <t>(вместо ООО "Тепловик")</t>
    </r>
  </si>
  <si>
    <t>Слободской муниципальный район/Закаринское/33635412</t>
  </si>
  <si>
    <r>
      <t xml:space="preserve"> МУП "Теплопроводность"</t>
    </r>
    <r>
      <rPr>
        <sz val="12"/>
        <color rgb="FFFF0000"/>
        <rFont val="Times New Roman"/>
        <family val="1"/>
        <charset val="204"/>
      </rPr>
      <t xml:space="preserve"> (вместо ООО "Тепловик")</t>
    </r>
  </si>
  <si>
    <t>Слободской муниципальный район/Озерницкий/33635436</t>
  </si>
  <si>
    <t>ООО "Восток"</t>
  </si>
  <si>
    <t>Слободской муниципальный район/Денисовское/33635404</t>
  </si>
  <si>
    <t>Слободской муниципальный район/Ильинское/33635416</t>
  </si>
  <si>
    <t>Слободской муниципальный район/Шестаковское/33635460</t>
  </si>
  <si>
    <t>МУП "Теплопроводность" (с. Шестаково)</t>
  </si>
  <si>
    <t>Советский муниципальный район/Город Советск/33636101</t>
  </si>
  <si>
    <t>ОАО "Советские коммунальные системы"(ул. Строителей,27, ул. Энгельса,17-а г. Советск)</t>
  </si>
  <si>
    <t>ОАО "Советское ремтехпредприятие"</t>
  </si>
  <si>
    <t>ООО «Теплосеть»</t>
  </si>
  <si>
    <t>35/47-тэ-2024</t>
  </si>
  <si>
    <t>ООО "Крона"</t>
  </si>
  <si>
    <t>34/9-тэ-2024</t>
  </si>
  <si>
    <t>ОАО "Советские коммунальные системы" (ул. Кирова, 5; ул. Октябрьская, 70 г. Советск)</t>
  </si>
  <si>
    <t>Советский муниципальный район/Ильинское/33636424</t>
  </si>
  <si>
    <t>Советский муниципальный район/Колянурское/33636436</t>
  </si>
  <si>
    <t>Советский муниципальный район/Родыгинское/33636464</t>
  </si>
  <si>
    <t>Сунский муниципальный район/Поселок Суна/33637151</t>
  </si>
  <si>
    <t>ООО "ТК Ресурс"</t>
  </si>
  <si>
    <t>Сунский муниципальный район/Кокуйское/33637406</t>
  </si>
  <si>
    <t>Сунский муниципальный район/Большевитское/33637428</t>
  </si>
  <si>
    <t>СПК СА "Большевик"</t>
  </si>
  <si>
    <t>Тужинский муниципальный район/Поселок Тужа/33638151</t>
  </si>
  <si>
    <t>Унинский муниципальный округ/Поселок Уни/33540000</t>
  </si>
  <si>
    <t>ООО "Коммунальщик"</t>
  </si>
  <si>
    <t>Уржумский муниципальный район/Город Уржум/33641101</t>
  </si>
  <si>
    <t>ОАО "Уржумский спирто-водочный завод"</t>
  </si>
  <si>
    <t>КОГУП "Облкоммунсервис" с 01.12.2020 ранее МУП "Теплосервис"</t>
  </si>
  <si>
    <t>Уржумский муниципальный район/Лазаревское/33641432</t>
  </si>
  <si>
    <t>Уржумский муниципальный район/Уржумское/33641424</t>
  </si>
  <si>
    <t>Фаленский муниципальный район/Поселок Фаленки/33643151</t>
  </si>
  <si>
    <t>Фаленский муниципальный район/Медвеженское/33643428</t>
  </si>
  <si>
    <t>Фаленский муниципальный район/Левановское/33643424</t>
  </si>
  <si>
    <t>Шабалинский муниципальный район/Поселок Ленинское/33647151</t>
  </si>
  <si>
    <t>ООО "Шабалинское ЖКХ"</t>
  </si>
  <si>
    <t>Вологодский региональный производственный участок Северной дирекции по тепловодоснабжению - структурное подразделение Центральной дирекции по тепловодоснабжению – филиала ОАО «РЖД»</t>
  </si>
  <si>
    <t>Юрьянский муниципальный район/Поселок Юрья/33649151</t>
  </si>
  <si>
    <t xml:space="preserve">Кировское областное государственное общеобразовательное бюджетное учреждение для для детей-сирот и детей, оставшихся без попечения родителей "Детский-дом школа" с. Великорецкое Юрьянского района </t>
  </si>
  <si>
    <t>Юрьянский муниципальный район/Верховинское/33649420</t>
  </si>
  <si>
    <t>Юрьянский муниципальный район/Гирсовское/33649430</t>
  </si>
  <si>
    <t>ООО "Пиллар"</t>
  </si>
  <si>
    <t>Юрьянский муниципальный район/Загарское/33649432</t>
  </si>
  <si>
    <t>ООО "Энергоресурс" (дер. Ложкари)</t>
  </si>
  <si>
    <t>Юрьянский муниципальный район/Ивановское/33649436</t>
  </si>
  <si>
    <t>Юрьянский муниципальный район/Медянское</t>
  </si>
  <si>
    <t xml:space="preserve"> ООО "Лесстройкомплект" </t>
  </si>
  <si>
    <t>Юрьянский муниципальный район/Поселок Мурыгино/33649154</t>
  </si>
  <si>
    <t>ООО "Теплосервис"</t>
  </si>
  <si>
    <t>38/8-тэ-2024</t>
  </si>
  <si>
    <t>ОАО "Газпром теплоэнерго Киров"</t>
  </si>
  <si>
    <t>Юрьянский муниципальный район/Подгорцевское/33649455</t>
  </si>
  <si>
    <t>42/10-тэ-2023</t>
  </si>
  <si>
    <t>Яранский муниципальный район/Город Яранск/33650101</t>
  </si>
  <si>
    <t>Яранский муниципальный район/Знаменское/33650412</t>
  </si>
  <si>
    <t>МУП "Вулкан"</t>
  </si>
  <si>
    <t>Яранский муниципальный район/Опытнопольское/33650452</t>
  </si>
  <si>
    <t>ООО "Энергоресурс" (п. Заря)</t>
  </si>
  <si>
    <t>2025 год</t>
  </si>
  <si>
    <t>ОАО "Советские коммунальные системы" (сельские котельные)</t>
  </si>
  <si>
    <t>01.01.2025-30.06.2025</t>
  </si>
  <si>
    <t>01.07.2025-31.12.2025</t>
  </si>
  <si>
    <t>ООО "ТеплоЭнерго"</t>
  </si>
  <si>
    <t>ООО "Альянс"</t>
  </si>
  <si>
    <t>01.07.2025/31.12.2024</t>
  </si>
  <si>
    <t>МУП ЖКХ "Газтепложилсервис" с 25.12.2024 (котельные Коммуны)</t>
  </si>
  <si>
    <t>МУП "Кировские тепловые сети"  г. Киров, ул. Советская (Нововятский), д. 58 ак)</t>
  </si>
  <si>
    <t xml:space="preserve"> КОГУП "Облкоммунсервис" с 27.11.2024</t>
  </si>
  <si>
    <t>44/13-тэ-2025</t>
  </si>
  <si>
    <t>46/9-тэ-2025</t>
  </si>
  <si>
    <t>46/8-тэ-2025</t>
  </si>
  <si>
    <t>39/15-тэ-2025</t>
  </si>
  <si>
    <t>46/15-тэ-2025</t>
  </si>
  <si>
    <t>47/6-тэ-2025</t>
  </si>
  <si>
    <t>47/5-тэ-2025</t>
  </si>
  <si>
    <t>38/41-тэ-2025</t>
  </si>
  <si>
    <t>38/40-тэ-2025</t>
  </si>
  <si>
    <t>33/7-тэ-2025</t>
  </si>
  <si>
    <t>36/9-тэ-2025</t>
  </si>
  <si>
    <t>ООО Тепловая Компания "Коммунсервис"</t>
  </si>
  <si>
    <t>41/6-тэ-2025</t>
  </si>
  <si>
    <t>36/3-тэ-2025</t>
  </si>
  <si>
    <t xml:space="preserve">ООО Тепловая Компания "Коммунсервис" </t>
  </si>
  <si>
    <r>
      <t>ООО Тепловая Компания "Коммунсервис"</t>
    </r>
    <r>
      <rPr>
        <sz val="12"/>
        <color rgb="FFFF0000"/>
        <rFont val="Times New Roman"/>
        <family val="1"/>
        <charset val="204"/>
      </rPr>
      <t xml:space="preserve"> </t>
    </r>
  </si>
  <si>
    <t>45/13-тэ-2025</t>
  </si>
  <si>
    <t xml:space="preserve">ООО "ТеплоЭнергоСервис" </t>
  </si>
  <si>
    <t>38/39-тэ-2025</t>
  </si>
  <si>
    <t>39/8-тэ-2025</t>
  </si>
  <si>
    <t>47/53-тэ-2024</t>
  </si>
  <si>
    <t xml:space="preserve">ООО ЖКХ «Орловское» (дер.Цепели, с.Чудиново) </t>
  </si>
  <si>
    <t>ООО ЖКХ «Орловское» (дер.Кузнецы, с. Колково)</t>
  </si>
  <si>
    <t>ООО "Меркурий" (котельная № 5, котельная № 6)</t>
  </si>
  <si>
    <t>41/1-тэ-2025</t>
  </si>
  <si>
    <t>44/9-тэ-2025</t>
  </si>
  <si>
    <t>44/4-тэ-2025</t>
  </si>
  <si>
    <t>38/6-тэ-2025</t>
  </si>
  <si>
    <t>40/12-тэ-2025</t>
  </si>
  <si>
    <t>46/4-тэ-2025</t>
  </si>
  <si>
    <t>44/31-тэ-2025</t>
  </si>
  <si>
    <t>45/17-тэ-2025</t>
  </si>
  <si>
    <t>33/11-тэ-2025</t>
  </si>
  <si>
    <t>45/5-тэ-2025</t>
  </si>
  <si>
    <t>45/15-тэ-2025</t>
  </si>
  <si>
    <t>45/14-тэ-2025</t>
  </si>
  <si>
    <t>39/9-тэ-2025</t>
  </si>
  <si>
    <t>39/10-тэ-2025</t>
  </si>
  <si>
    <t>42/5-тэ-2025</t>
  </si>
  <si>
    <r>
      <rPr>
        <sz val="12"/>
        <rFont val="Times New Roman"/>
        <family val="1"/>
        <charset val="204"/>
      </rPr>
      <t>ООО  "Запад"</t>
    </r>
    <r>
      <rPr>
        <sz val="12"/>
        <color rgb="FFFF0000"/>
        <rFont val="Times New Roman"/>
        <family val="1"/>
        <charset val="204"/>
      </rPr>
      <t xml:space="preserve"> </t>
    </r>
  </si>
  <si>
    <t>32/5-тэ-2025</t>
  </si>
  <si>
    <t>44/8-тэ-2025</t>
  </si>
  <si>
    <t>31/16-тэ-2025</t>
  </si>
  <si>
    <t>35/1-тэ-2025</t>
  </si>
  <si>
    <t>35/2-тэ-2025</t>
  </si>
  <si>
    <t>34/6-тэ-2025</t>
  </si>
  <si>
    <t>32/3-тэ-2025</t>
  </si>
  <si>
    <t>35/35-тэ-2025</t>
  </si>
  <si>
    <t>42/15-тэ-2025</t>
  </si>
  <si>
    <t>46/6-тэ-2024</t>
  </si>
  <si>
    <t>37/1-тэ-2025</t>
  </si>
  <si>
    <t>46/13-тэ-2025</t>
  </si>
  <si>
    <t>35/4-тэ-2025</t>
  </si>
  <si>
    <t>45/6-тэ-2025</t>
  </si>
  <si>
    <t>47/8-тэ-2025</t>
  </si>
  <si>
    <t>37/3-тэ-2025</t>
  </si>
  <si>
    <t>44/2-тэ-2025</t>
  </si>
  <si>
    <t>47/55-тэ-2025</t>
  </si>
  <si>
    <t>37/37-тэ-2025</t>
  </si>
  <si>
    <t>37/41-тэ-2024</t>
  </si>
  <si>
    <t>32/2-тэ-2025</t>
  </si>
  <si>
    <t>35/8-тэ-2025</t>
  </si>
  <si>
    <r>
      <t>ООО "Энергоресурс</t>
    </r>
    <r>
      <rPr>
        <sz val="12"/>
        <color rgb="FFFF0000"/>
        <rFont val="Times New Roman"/>
        <family val="1"/>
        <charset val="204"/>
      </rPr>
      <t xml:space="preserve"> </t>
    </r>
  </si>
  <si>
    <t>41/4-тэ-2025</t>
  </si>
  <si>
    <t>46/11-тэ-2025</t>
  </si>
  <si>
    <t>47/54-тэ-2025</t>
  </si>
  <si>
    <t>33/1-тэ-2025</t>
  </si>
  <si>
    <t>48/14-тэ-2025</t>
  </si>
  <si>
    <t>48/4-тэ-2024</t>
  </si>
  <si>
    <t>42/9-тэ-2025</t>
  </si>
  <si>
    <t>42/8-тэ-2025</t>
  </si>
  <si>
    <t>42/2-тэ-2025</t>
  </si>
  <si>
    <t>46/6-тэ-2025</t>
  </si>
  <si>
    <t>32/6-тэ-2025</t>
  </si>
  <si>
    <t>35/6-тэ-2025</t>
  </si>
  <si>
    <t>35/7-тэ-2025</t>
  </si>
  <si>
    <t>40/14-тэ-2025</t>
  </si>
  <si>
    <t>39/11-тэ-2025</t>
  </si>
  <si>
    <t>33/5-тэ-2025</t>
  </si>
  <si>
    <t>33/6-тэ-2025</t>
  </si>
  <si>
    <t>32/10-тэ-2025</t>
  </si>
  <si>
    <t>33/4-тэ-2025</t>
  </si>
  <si>
    <t>42/4-тэ-2025</t>
  </si>
  <si>
    <t>30/1-тэ-2025</t>
  </si>
  <si>
    <t>46/1-тэ-2025</t>
  </si>
  <si>
    <t>31/9-тэ-2025</t>
  </si>
  <si>
    <t>45/16-тэ-2025</t>
  </si>
  <si>
    <t>44/34-тэ-2025</t>
  </si>
  <si>
    <t>33/12-тэ-2025</t>
  </si>
  <si>
    <t>46/12-тэ-2025</t>
  </si>
  <si>
    <t>31/17-тэ-2025</t>
  </si>
  <si>
    <t>33/3-тэ-2025</t>
  </si>
  <si>
    <t>44/5-тэ-2025</t>
  </si>
  <si>
    <t>44/7-тэ-2025</t>
  </si>
  <si>
    <t>37/5-тэ-2025</t>
  </si>
  <si>
    <t>37/6-тэ-2024</t>
  </si>
  <si>
    <t>36/5-тэ-2025</t>
  </si>
  <si>
    <t>36/4-тэ-2025</t>
  </si>
  <si>
    <t>38/8-тэ-2025</t>
  </si>
  <si>
    <t>38/3-тэ-2025</t>
  </si>
  <si>
    <t>48/3-тэ-2024</t>
  </si>
  <si>
    <t>41/8-тэ-2025</t>
  </si>
  <si>
    <t>49/6-тэ-2025</t>
  </si>
  <si>
    <t>35/13-тэ-2025</t>
  </si>
  <si>
    <t>31/8-тэ-2025</t>
  </si>
  <si>
    <t>32/1-тэ-2025</t>
  </si>
  <si>
    <t>47/10-тэ-2025</t>
  </si>
  <si>
    <t>47/24-тэ-2025</t>
  </si>
  <si>
    <t>45/39-тэ-2025</t>
  </si>
  <si>
    <t>38/10-тэ-2025</t>
  </si>
  <si>
    <t>37/7-тэ-2025</t>
  </si>
  <si>
    <t>33/8-тэ-2025</t>
  </si>
  <si>
    <t>37/8-тэ-2025</t>
  </si>
  <si>
    <t>47/13-тэ-2025</t>
  </si>
  <si>
    <t>40/33-тэ-2025</t>
  </si>
  <si>
    <t>38/11-тэ-2025</t>
  </si>
  <si>
    <t>38/9-тэ-2025</t>
  </si>
  <si>
    <t>46/17-тэ-2025</t>
  </si>
  <si>
    <t>46/18-тэ-2024</t>
  </si>
  <si>
    <t>45/2-тэ-2025</t>
  </si>
  <si>
    <t>47/7-тэ-2025</t>
  </si>
  <si>
    <t>31/7-тэ-2025</t>
  </si>
  <si>
    <t>41/23-тэ-2025</t>
  </si>
  <si>
    <t>35/5-тэ-2025</t>
  </si>
  <si>
    <t>40/11-тэ-2025</t>
  </si>
  <si>
    <t>31/6-тэ-2025</t>
  </si>
  <si>
    <t>48/1-тэ-2024</t>
  </si>
  <si>
    <t>48/2-тэ-2024</t>
  </si>
  <si>
    <t>48/2-тэ-2025</t>
  </si>
  <si>
    <t>30/4-тэ-2025</t>
  </si>
  <si>
    <t>32/11-тэ-2025</t>
  </si>
  <si>
    <t>34/5-тэ-2025</t>
  </si>
  <si>
    <t>36/31-тэ-2025</t>
  </si>
  <si>
    <t>33/9-тэ-2025</t>
  </si>
  <si>
    <t>34/4-тэ-2025</t>
  </si>
  <si>
    <t>44/12-тэ-2025</t>
  </si>
  <si>
    <t>44/11-тэ-2025</t>
  </si>
  <si>
    <t>45/1-тэ-2025</t>
  </si>
  <si>
    <t>37/10-тэ-2025</t>
  </si>
  <si>
    <t>45/10-тэ-2025</t>
  </si>
  <si>
    <t>37/9-тэ-2025</t>
  </si>
  <si>
    <t>44/10-тэ-2025</t>
  </si>
  <si>
    <t>32/15-тэ-2025</t>
  </si>
  <si>
    <t>38/14-тэ-2025</t>
  </si>
  <si>
    <t>38/13-тэ-2025</t>
  </si>
  <si>
    <t>31/10-тэ-2025</t>
  </si>
  <si>
    <t>40/10-тэ-2025</t>
  </si>
  <si>
    <t>32/9-тэ-2025</t>
  </si>
  <si>
    <t>33/26-тэ-2025</t>
  </si>
  <si>
    <t>46/19-тэ-2025</t>
  </si>
  <si>
    <t>47/12-тэ-2025</t>
  </si>
  <si>
    <t>42/30-тэ-2024</t>
  </si>
  <si>
    <t>40/15-тэ-2024</t>
  </si>
  <si>
    <t>39/12-тэ-2025</t>
  </si>
  <si>
    <t>32/14-тэ-2025</t>
  </si>
  <si>
    <t>-</t>
  </si>
  <si>
    <r>
      <t xml:space="preserve">КОГУП "Облкоммунсервис" </t>
    </r>
    <r>
      <rPr>
        <sz val="12"/>
        <color rgb="FFFF0000"/>
        <rFont val="Times New Roman"/>
        <family val="1"/>
        <charset val="204"/>
      </rPr>
      <t>с 20.11.2024</t>
    </r>
    <r>
      <rPr>
        <sz val="12"/>
        <rFont val="Times New Roman"/>
        <family val="1"/>
        <charset val="204"/>
      </rPr>
      <t xml:space="preserve"> (котельная техникума)</t>
    </r>
  </si>
  <si>
    <r>
      <t>МУП "Вулкан",</t>
    </r>
    <r>
      <rPr>
        <sz val="12"/>
        <color rgb="FFFF0000"/>
        <rFont val="Times New Roman"/>
        <family val="1"/>
        <charset val="204"/>
      </rPr>
      <t xml:space="preserve"> с 01.07.2025 </t>
    </r>
    <r>
      <rPr>
        <sz val="12"/>
        <rFont val="Times New Roman"/>
        <family val="1"/>
        <charset val="204"/>
      </rPr>
      <t>объединен ул. Свободы, 59 и Карла маркса 42</t>
    </r>
  </si>
  <si>
    <r>
      <t xml:space="preserve">МУП "Вулкан" </t>
    </r>
    <r>
      <rPr>
        <sz val="12"/>
        <color rgb="FFFF0000"/>
        <rFont val="Times New Roman"/>
        <family val="1"/>
        <charset val="204"/>
      </rPr>
      <t>с 25.12.2024</t>
    </r>
    <r>
      <rPr>
        <sz val="12"/>
        <rFont val="Times New Roman"/>
        <family val="1"/>
        <charset val="204"/>
      </rPr>
      <t xml:space="preserve"> (котельные Коммуны)</t>
    </r>
  </si>
  <si>
    <t>МУП "Вулкан" с 01.07.2024 объединен с Лагуновской (8 котельных)</t>
  </si>
  <si>
    <r>
      <t xml:space="preserve">КОГУП "Облкоммунсервис" </t>
    </r>
    <r>
      <rPr>
        <sz val="12"/>
        <color rgb="FFFF0000"/>
        <rFont val="Times New Roman"/>
        <family val="1"/>
        <charset val="204"/>
      </rPr>
      <t>с 20.11.2024</t>
    </r>
  </si>
  <si>
    <t xml:space="preserve">СПК (колхоз) "Знамя Ленина" </t>
  </si>
  <si>
    <t xml:space="preserve">ООО "Вожгальское домоуправление" </t>
  </si>
  <si>
    <t xml:space="preserve">КОГУП "Облкоммунсервис" </t>
  </si>
  <si>
    <t>ОМУП ЖКХ "Кучелапы"/ Оричевское МУП ЖКХ «Коммунсервис»</t>
  </si>
  <si>
    <t>5/1-тэ-2025</t>
  </si>
  <si>
    <t xml:space="preserve">ПАО "Т Плюс" </t>
  </si>
  <si>
    <t>ПАО "Т Плюс" (мкр Каринторф)</t>
  </si>
  <si>
    <t>Экономически обоснованные тарифы на тепловую энергию для населения</t>
  </si>
  <si>
    <t>тариф, руб./Гкал (с НДС)</t>
  </si>
  <si>
    <t>2026 год</t>
  </si>
  <si>
    <t>01.01.2026-30.09.2026</t>
  </si>
  <si>
    <t>01.10.2026-31.12.2026</t>
  </si>
  <si>
    <t>39/22-тэ-2026</t>
  </si>
  <si>
    <t>42/23-тэ-2026</t>
  </si>
  <si>
    <t>39/9-тэ-2026</t>
  </si>
  <si>
    <t>41/11-тэ-2026</t>
  </si>
  <si>
    <t>42/15-тэ-2026</t>
  </si>
  <si>
    <t>41/12-тэ-2026</t>
  </si>
  <si>
    <t>41/14-тэ-2026</t>
  </si>
  <si>
    <t>41/16-тэ-2026</t>
  </si>
  <si>
    <t>41/10-тэ-2026</t>
  </si>
  <si>
    <t>29/6-тэ-2026</t>
  </si>
  <si>
    <t>44/4-тэ-2026</t>
  </si>
  <si>
    <t>44/8-тэ-2026</t>
  </si>
  <si>
    <t>42/21-тэ-2026</t>
  </si>
  <si>
    <t>42/19-тэ-2026</t>
  </si>
  <si>
    <t>42/20-тэ-2026</t>
  </si>
  <si>
    <t>42/24-тэ-2026</t>
  </si>
  <si>
    <t>41/23-тэ-2026</t>
  </si>
  <si>
    <t>42/26-тэ-2026</t>
  </si>
  <si>
    <t>44/22-тэ-2026</t>
  </si>
  <si>
    <t>41/37-тэ-2026</t>
  </si>
  <si>
    <t>44/76-тэ-2026</t>
  </si>
  <si>
    <t>39/12-тэ-2026</t>
  </si>
  <si>
    <t>41/26-тэ-2026</t>
  </si>
  <si>
    <t>44/6-тэ-2026</t>
  </si>
  <si>
    <t>42/31-тэ-2026</t>
  </si>
  <si>
    <t>42/29-тэ-2026</t>
  </si>
  <si>
    <t>44/13-тэ-2026</t>
  </si>
  <si>
    <t>41/20-тэ-2026</t>
  </si>
  <si>
    <t>41/1-тэ-2026</t>
  </si>
  <si>
    <t>44/12-тэ-2026</t>
  </si>
  <si>
    <t>41/39-тэ-2026</t>
  </si>
  <si>
    <t>42/30-тэ-2026</t>
  </si>
  <si>
    <t>41/38-тэ-2026</t>
  </si>
  <si>
    <t>41/35-тэ-2026</t>
  </si>
  <si>
    <t>41/42-тэ-2026</t>
  </si>
  <si>
    <t>41/33-тэ-2026</t>
  </si>
  <si>
    <t>41/36-тэ-2026</t>
  </si>
  <si>
    <t>41/6-тэ-2026</t>
  </si>
  <si>
    <t>41/7-тэ-2026</t>
  </si>
  <si>
    <t>42/32-тэ-2026</t>
  </si>
  <si>
    <t>41/34-тэ-2026</t>
  </si>
  <si>
    <t>29/14-тэ-2026</t>
  </si>
  <si>
    <t>44/15-тэ-2026</t>
  </si>
  <si>
    <t>42/22-тэ-2026</t>
  </si>
  <si>
    <t>39/21-тэ-2026</t>
  </si>
  <si>
    <t>42/25-тэ-2026</t>
  </si>
  <si>
    <t>44/21-тэ-2026</t>
  </si>
  <si>
    <t>44/20-тэ-2026</t>
  </si>
  <si>
    <t>39/14-тэ-2026</t>
  </si>
  <si>
    <t>44/75-тэ-2026</t>
  </si>
  <si>
    <t>44/77-тэ-2026</t>
  </si>
  <si>
    <t>44/17-тэ-2026</t>
  </si>
  <si>
    <t>41/19-тэ-2026</t>
  </si>
  <si>
    <t>42/17-тэ-2026</t>
  </si>
  <si>
    <t>44/11-тэ-2026</t>
  </si>
  <si>
    <t>44/9-тэ-2026</t>
  </si>
  <si>
    <t>42/18-тэ-2026</t>
  </si>
  <si>
    <t>42/14-тэ-2026</t>
  </si>
  <si>
    <t>41/15-тэ-2026</t>
  </si>
  <si>
    <t>44/10-тэ-2026</t>
  </si>
  <si>
    <t>44/27-тэ-2026</t>
  </si>
  <si>
    <t>39/16-тэ-2026</t>
  </si>
  <si>
    <t>41/43-тэ-2026</t>
  </si>
  <si>
    <t>39/15-тэ-2026</t>
  </si>
  <si>
    <t>42/33-тэ-2026</t>
  </si>
  <si>
    <t>42/8-тэ-2026</t>
  </si>
  <si>
    <t>39/10-тэ-2026</t>
  </si>
  <si>
    <t>39/11-тэ-2026</t>
  </si>
  <si>
    <t>41/5-тэ-2026</t>
  </si>
  <si>
    <t>41/8-тэ-2026</t>
  </si>
  <si>
    <t>39/4-тэ-2026</t>
  </si>
  <si>
    <t>42/9-тэ-2026</t>
  </si>
  <si>
    <t>41/40-тэ-2026</t>
  </si>
  <si>
    <t>44/23-тэ-2026</t>
  </si>
  <si>
    <t>39/18-тэ-2026</t>
  </si>
  <si>
    <t>42/4-тэ-2026</t>
  </si>
  <si>
    <t>42/7-тэ-2026</t>
  </si>
  <si>
    <t>41/41-тэ-2026</t>
  </si>
  <si>
    <t>41/2-тэ-2026</t>
  </si>
  <si>
    <t>44/26-тэ-2026</t>
  </si>
  <si>
    <t>41/4-тэ-2026</t>
  </si>
  <si>
    <t>42/11-тэ-2026</t>
  </si>
  <si>
    <t>42/12-тэ-2026</t>
  </si>
  <si>
    <t>КОГБУСО "Советский дом-интернат"</t>
  </si>
  <si>
    <t>45/4-тэ-2026</t>
  </si>
  <si>
    <t>45/16-тэ-2026</t>
  </si>
  <si>
    <t>39/5-тэ-2026</t>
  </si>
  <si>
    <t>41/25-тэ-2026</t>
  </si>
  <si>
    <t>44/1-тэ-2026</t>
  </si>
  <si>
    <t>49/5-тэ-2025</t>
  </si>
  <si>
    <t>45/93-тэ-2026</t>
  </si>
  <si>
    <t>45/5-тэ-2026</t>
  </si>
  <si>
    <t>45/7-тэ-2026</t>
  </si>
  <si>
    <t>44/33-тэ-2026</t>
  </si>
  <si>
    <t>44/30-тэ-2026</t>
  </si>
  <si>
    <t>44/35-тэ-2026</t>
  </si>
  <si>
    <t>41/18-тэ-2026</t>
  </si>
  <si>
    <t>41/24-тэ-2026</t>
  </si>
  <si>
    <t>41/32-тэ-2026</t>
  </si>
  <si>
    <t>42/28-тэ-2026</t>
  </si>
  <si>
    <t>44/32-тэ-2026</t>
  </si>
  <si>
    <t>44/34-тэ-2026</t>
  </si>
  <si>
    <t>44/36-тэ-2026</t>
  </si>
  <si>
    <t>44/37-тэ-2026</t>
  </si>
  <si>
    <t>45/2-тэ-2026</t>
  </si>
  <si>
    <t>45/8-тэ-2026</t>
  </si>
  <si>
    <t>45/9-тэ-2026</t>
  </si>
  <si>
    <t>45/10-тэ-2026</t>
  </si>
  <si>
    <t>45/11-тэ-2026</t>
  </si>
  <si>
    <t>45/12-тэ-2026</t>
  </si>
  <si>
    <t>45/13-тэ-2026</t>
  </si>
  <si>
    <t>45/14-тэ-2026</t>
  </si>
  <si>
    <t>45/41-тэ-2025</t>
  </si>
  <si>
    <t>45/68-тэ-2026</t>
  </si>
  <si>
    <t>45/85-тэ-2026</t>
  </si>
  <si>
    <t>45/86-тэ-2026</t>
  </si>
  <si>
    <t>45/87-тэ-2026</t>
  </si>
  <si>
    <r>
      <t xml:space="preserve">ООО "Коммунальщик" </t>
    </r>
    <r>
      <rPr>
        <sz val="12"/>
        <color rgb="FFFF0000"/>
        <rFont val="Times New Roman"/>
        <family val="1"/>
        <charset val="204"/>
      </rPr>
      <t>вместо ООО "Родник"</t>
    </r>
  </si>
  <si>
    <t>46/3-тэ-2026</t>
  </si>
  <si>
    <t>45/94-тэ-2026</t>
  </si>
  <si>
    <t>45/91-тэ-2026</t>
  </si>
  <si>
    <t>45/90-тэ-2026</t>
  </si>
  <si>
    <r>
      <t xml:space="preserve">МУП ЖКХ Омутнинского района </t>
    </r>
    <r>
      <rPr>
        <sz val="12"/>
        <color rgb="FFFF0000"/>
        <rFont val="Times New Roman"/>
        <family val="1"/>
        <charset val="204"/>
      </rPr>
      <t>(12 котельных)</t>
    </r>
  </si>
  <si>
    <r>
      <t xml:space="preserve">МУП ЖКХ Омутнинского района </t>
    </r>
    <r>
      <rPr>
        <sz val="12"/>
        <color rgb="FFFF0000"/>
        <rFont val="Times New Roman"/>
        <family val="1"/>
        <charset val="204"/>
      </rPr>
      <t>(трудовые резервы)</t>
    </r>
  </si>
  <si>
    <r>
      <t xml:space="preserve">МУП ЖКХ Омутнинского района </t>
    </r>
    <r>
      <rPr>
        <sz val="12"/>
        <color rgb="FFFF0000"/>
        <rFont val="Times New Roman"/>
        <family val="1"/>
        <charset val="204"/>
      </rPr>
      <t>(3 котельные)</t>
    </r>
  </si>
  <si>
    <t>42/6-тэ-2026</t>
  </si>
  <si>
    <t>39/26-тэ-2026</t>
  </si>
  <si>
    <t>39/25-тэ-2026</t>
  </si>
  <si>
    <t>39/6-тэ-2026</t>
  </si>
  <si>
    <t>КОГАУСО "Каринский дом-интернат"</t>
  </si>
  <si>
    <t>4/7-тэ-2025</t>
  </si>
  <si>
    <t>49/4-тэ-2025</t>
  </si>
  <si>
    <t>ООО "Энергия" с 24.09.2025 (ранее ООО "Ресурс")</t>
  </si>
  <si>
    <t>ООО Специализированный застройщик "Железно"</t>
  </si>
  <si>
    <t>24/5-тэ-2025</t>
  </si>
  <si>
    <t>ОМУП ЖКХ "Адышево"/ Оричевское МУП ЖКХ «Коммунсервис»</t>
  </si>
  <si>
    <t>№ 20/2-тэ-2025</t>
  </si>
  <si>
    <r>
      <t>МАУ Теплопроводность (</t>
    </r>
    <r>
      <rPr>
        <sz val="12"/>
        <color rgb="FFFF0000"/>
        <rFont val="Times New Roman"/>
        <family val="1"/>
        <charset val="204"/>
      </rPr>
      <t>вместо МУП Теплопроводность</t>
    </r>
    <r>
      <rPr>
        <sz val="12"/>
        <rFont val="Times New Roman"/>
        <family val="1"/>
        <charset val="204"/>
      </rPr>
      <t>) дер.Нижние Кропачи</t>
    </r>
  </si>
  <si>
    <r>
      <t>МАУ Теплопроводность (</t>
    </r>
    <r>
      <rPr>
        <sz val="12"/>
        <color rgb="FFFF0000"/>
        <rFont val="Times New Roman"/>
        <family val="1"/>
        <charset val="204"/>
      </rPr>
      <t>вместо МУП Теплопроводность</t>
    </r>
    <r>
      <rPr>
        <sz val="12"/>
        <rFont val="Times New Roman"/>
        <family val="1"/>
        <charset val="204"/>
      </rPr>
      <t>) пгт.Вахруши, ул. Заводская, д.3</t>
    </r>
  </si>
  <si>
    <r>
      <t>МАУ Теплопроводность (</t>
    </r>
    <r>
      <rPr>
        <sz val="12"/>
        <color rgb="FFFF0000"/>
        <rFont val="Times New Roman"/>
        <family val="1"/>
        <charset val="204"/>
      </rPr>
      <t>вместо МУП Теплопроводность</t>
    </r>
    <r>
      <rPr>
        <sz val="12"/>
        <rFont val="Times New Roman"/>
        <family val="1"/>
        <charset val="204"/>
      </rPr>
      <t>) с. Ильинское</t>
    </r>
  </si>
  <si>
    <r>
      <t>МАУ Теплопроводность (</t>
    </r>
    <r>
      <rPr>
        <sz val="12"/>
        <color rgb="FFFF0000"/>
        <rFont val="Times New Roman"/>
        <family val="1"/>
        <charset val="204"/>
      </rPr>
      <t>вместо МУП Теплопроводность</t>
    </r>
    <r>
      <rPr>
        <sz val="12"/>
        <rFont val="Times New Roman"/>
        <family val="1"/>
        <charset val="204"/>
      </rPr>
      <t>) с. Шестаково, ул.Советская, д.1</t>
    </r>
  </si>
  <si>
    <r>
      <t xml:space="preserve">МУП ЖКХ "Газтепложилсервис" (котельные по адресу с.Мухино, ул.Шоссейная, ул.Советская, п.Октябрьский, ул.Кирова, ул.Ленина, ул.Набережная, с.Суна Зуевский район) </t>
    </r>
    <r>
      <rPr>
        <sz val="12"/>
        <color rgb="FFFF0000"/>
        <rFont val="Times New Roman"/>
        <family val="1"/>
        <charset val="204"/>
      </rPr>
      <t>вместо ООО ЖКХ "Родник"</t>
    </r>
  </si>
  <si>
    <t>29/1-тэ-2025</t>
  </si>
  <si>
    <r>
      <t xml:space="preserve">МУП ЖКХ "Газтепложилсервис" (котельные по адресу д. Зуи, п. Кордяга, с. Коса, п. Соколовка, </t>
    </r>
    <r>
      <rPr>
        <b/>
        <sz val="12"/>
        <rFont val="Times New Roman"/>
        <family val="1"/>
        <charset val="204"/>
      </rPr>
      <t>п. Косино, ул. Буденного</t>
    </r>
    <r>
      <rPr>
        <sz val="12"/>
        <rFont val="Times New Roman"/>
        <family val="1"/>
        <charset val="204"/>
      </rPr>
      <t xml:space="preserve">, п. Косино, ул. Свободы, 1Б Зуевского района) </t>
    </r>
    <r>
      <rPr>
        <sz val="12"/>
        <color rgb="FFFF0000"/>
        <rFont val="Times New Roman"/>
        <family val="1"/>
        <charset val="204"/>
      </rPr>
      <t xml:space="preserve"> вместо ООО "ТК Ресурс"</t>
    </r>
  </si>
  <si>
    <r>
      <t xml:space="preserve">МУП ЖКХ "Газтепложилсервис" (котельные по адресу д. Зуи, п. Кордяга, с. Коса, п. Соколовка, п. Косино, ул. Буденного, </t>
    </r>
    <r>
      <rPr>
        <b/>
        <sz val="12"/>
        <rFont val="Times New Roman"/>
        <family val="1"/>
        <charset val="204"/>
      </rPr>
      <t>п. Косино, ул. Свободы, 1Б</t>
    </r>
    <r>
      <rPr>
        <sz val="12"/>
        <rFont val="Times New Roman"/>
        <family val="1"/>
        <charset val="204"/>
      </rPr>
      <t xml:space="preserve"> Зуевского района) </t>
    </r>
    <r>
      <rPr>
        <sz val="12"/>
        <color rgb="FFFF0000"/>
        <rFont val="Times New Roman"/>
        <family val="1"/>
        <charset val="204"/>
      </rPr>
      <t xml:space="preserve"> вместо ООО "ТК Ресурс"</t>
    </r>
  </si>
  <si>
    <r>
      <t xml:space="preserve">МУП ЖКХ "Газтепложилсервис" (котельные по адресу д. Зуи, п. Кордяга, с. Коса, </t>
    </r>
    <r>
      <rPr>
        <b/>
        <sz val="12"/>
        <rFont val="Times New Roman"/>
        <family val="1"/>
        <charset val="204"/>
      </rPr>
      <t>п. Соколовка</t>
    </r>
    <r>
      <rPr>
        <sz val="12"/>
        <rFont val="Times New Roman"/>
        <family val="1"/>
        <charset val="204"/>
      </rPr>
      <t xml:space="preserve">, п. Косино, ул. Буденного, п. Косино, ул. Свободы, 1Б Зуевского района) </t>
    </r>
    <r>
      <rPr>
        <sz val="12"/>
        <color rgb="FFFF0000"/>
        <rFont val="Times New Roman"/>
        <family val="1"/>
        <charset val="204"/>
      </rPr>
      <t xml:space="preserve"> вместо ООО "ТК Ресурс"</t>
    </r>
  </si>
  <si>
    <t>29/20-тэ-2025</t>
  </si>
  <si>
    <r>
      <t xml:space="preserve">МУП «Водоканал Котельничского района» ( (котельная на ул. Пушкина в с. Макарье Котельничского района) </t>
    </r>
    <r>
      <rPr>
        <sz val="12"/>
        <color rgb="FFFF0000"/>
        <rFont val="Times New Roman"/>
        <family val="1"/>
        <charset val="204"/>
      </rPr>
      <t xml:space="preserve">вместо ООО "Макарьевское ЖКХ" </t>
    </r>
  </si>
  <si>
    <t>30/7-тэ-2025</t>
  </si>
  <si>
    <r>
      <t xml:space="preserve">ООО ЖКХ "Гарант" (котельная с.Нестино Сунский район) </t>
    </r>
    <r>
      <rPr>
        <sz val="12"/>
        <color rgb="FFFF0000"/>
        <rFont val="Times New Roman"/>
        <family val="1"/>
        <charset val="204"/>
      </rPr>
      <t>вместо ООО "ТК Ресурс"</t>
    </r>
  </si>
  <si>
    <t>ООО "Теплоснабжающая компания" (с 19.09.2025 вместо ООО "Энергии" и ООО "Теплоинвестплюс")</t>
  </si>
  <si>
    <t>28/2-тэ-2025</t>
  </si>
  <si>
    <t>44/14-тэ-2026</t>
  </si>
  <si>
    <t>МАУ Теплопроводность (вместо ПМК-14) (Котельная д.Стулово, ул. Мелиораторов 5к, Слободской район, Кировская область)</t>
  </si>
  <si>
    <t>42/84-тэ-2025</t>
  </si>
  <si>
    <t>29/3-тэ-2025</t>
  </si>
  <si>
    <t>44/16-тэ-2026</t>
  </si>
  <si>
    <r>
      <t>МАУ Теплопроводность (</t>
    </r>
    <r>
      <rPr>
        <sz val="12"/>
        <color rgb="FFFF0000"/>
        <rFont val="Times New Roman"/>
        <family val="1"/>
        <charset val="204"/>
      </rPr>
      <t>вместо МУП Теплопроводность</t>
    </r>
    <r>
      <rPr>
        <sz val="12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>с. Карино, ул. Тукая, д. 14, № 9</t>
    </r>
    <r>
      <rPr>
        <sz val="12"/>
        <rFont val="Times New Roman"/>
        <family val="1"/>
        <charset val="204"/>
      </rPr>
      <t>, с. Закаринье, ул. Ленина, д.21, дер.Светозарево, ул. Глазовская, д.24</t>
    </r>
  </si>
  <si>
    <r>
      <t>МАУ Теплопроводность (</t>
    </r>
    <r>
      <rPr>
        <sz val="12"/>
        <color rgb="FFFF0000"/>
        <rFont val="Times New Roman"/>
        <family val="1"/>
        <charset val="204"/>
      </rPr>
      <t>вместо МУП Теплопроводность</t>
    </r>
    <r>
      <rPr>
        <sz val="12"/>
        <rFont val="Times New Roman"/>
        <family val="1"/>
        <charset val="204"/>
      </rPr>
      <t xml:space="preserve">) с. Карино, ул. Тукая, д. 14, № 9, </t>
    </r>
    <r>
      <rPr>
        <b/>
        <sz val="12"/>
        <rFont val="Times New Roman"/>
        <family val="1"/>
        <charset val="204"/>
      </rPr>
      <t>с. Закаринье, ул. Ленина, д.21</t>
    </r>
    <r>
      <rPr>
        <sz val="12"/>
        <rFont val="Times New Roman"/>
        <family val="1"/>
        <charset val="204"/>
      </rPr>
      <t>, дер.Светозарево, ул. Глазовская, д.24</t>
    </r>
  </si>
  <si>
    <r>
      <t xml:space="preserve">МУП ЖКХ "Газтепложилсервис" (котельные по адресу </t>
    </r>
    <r>
      <rPr>
        <b/>
        <sz val="12"/>
        <rFont val="Times New Roman"/>
        <family val="1"/>
        <charset val="204"/>
      </rPr>
      <t>с.Мухино, ул.Шоссейная</t>
    </r>
    <r>
      <rPr>
        <sz val="12"/>
        <rFont val="Times New Roman"/>
        <family val="1"/>
        <charset val="204"/>
      </rPr>
      <t xml:space="preserve">, ул.Советская, п.Октябрьский, ул.Кирова, ул.Ленина, ул.Набережная, с.Суна Зуевский район) </t>
    </r>
    <r>
      <rPr>
        <sz val="12"/>
        <color rgb="FFFF0000"/>
        <rFont val="Times New Roman"/>
        <family val="1"/>
        <charset val="204"/>
      </rPr>
      <t>вместо ООО ЖКХ "Родник"</t>
    </r>
  </si>
  <si>
    <t>45/15-тэ-2026</t>
  </si>
  <si>
    <t>24/2-тэ-2025</t>
  </si>
  <si>
    <t>41/31-тэ-2026</t>
  </si>
  <si>
    <t>19/4-тэ-2025</t>
  </si>
  <si>
    <t>ООО «Нагорские коммунальные системы» 2 кот - КС</t>
  </si>
  <si>
    <t>39/46-тэ-2025</t>
  </si>
  <si>
    <t>ООО "Энергоресурс"</t>
  </si>
  <si>
    <t xml:space="preserve">ООО "Ресурс"  </t>
  </si>
  <si>
    <t>МУП "Вулкан",ул. Южная</t>
  </si>
  <si>
    <t>29/2-тэ-2025</t>
  </si>
  <si>
    <t>ООО "НЭП" (Нововятский район)</t>
  </si>
  <si>
    <t>42/3-тэ-2026</t>
  </si>
  <si>
    <t>МУП "Кировские тепловые сети" с 04.10.2022 (ранее ООО "Теплотехник")</t>
  </si>
  <si>
    <t>34/8-тэ-2025</t>
  </si>
  <si>
    <t xml:space="preserve">ООО ТК "Теплосервис" </t>
  </si>
  <si>
    <t>42/86-тэ-2026</t>
  </si>
  <si>
    <t xml:space="preserve"> КОГУП "Облкоммунсервис" вместо МУП ВКР</t>
  </si>
  <si>
    <t>КОГБУСО "Климковский дом-интернат"</t>
  </si>
  <si>
    <t xml:space="preserve"> 09.04.2025</t>
  </si>
  <si>
    <t>13/1-тэ-2025</t>
  </si>
  <si>
    <t>41/13-тэ-2026</t>
  </si>
  <si>
    <t>ИП Кузьминых А.А. (вместо ООО "Комфорт" с 01.01.2026)</t>
  </si>
  <si>
    <t>1/1-тэ-2026</t>
  </si>
  <si>
    <t>КОГУП "Облкоммунсервис" (пгт Рудничный)</t>
  </si>
  <si>
    <t>КОГУП "Облкоммунсервис" (пгт Светлополянск)</t>
  </si>
  <si>
    <t xml:space="preserve">ООО "Система ЮГ" </t>
  </si>
  <si>
    <t xml:space="preserve">ООО ЖКХ "Гарант" </t>
  </si>
  <si>
    <r>
      <t>КОГУП "Облкоммунсервис"</t>
    </r>
    <r>
      <rPr>
        <sz val="12"/>
        <color rgb="FFFF0000"/>
        <rFont val="Times New Roman"/>
        <family val="1"/>
        <charset val="204"/>
      </rPr>
      <t xml:space="preserve"> </t>
    </r>
  </si>
  <si>
    <t xml:space="preserve"> ООО "Крона" </t>
  </si>
  <si>
    <t xml:space="preserve">Кировское областное государственное унитарное предприятие "Облкоммунсервис" (котельная техникума) </t>
  </si>
  <si>
    <t xml:space="preserve">ООО "Теплосервис Плюс </t>
  </si>
  <si>
    <t>ООО "Система"</t>
  </si>
  <si>
    <t xml:space="preserve">ООО "Система" </t>
  </si>
  <si>
    <t>МУП "Теплосервис"</t>
  </si>
  <si>
    <r>
      <t>МУП КХ "Юбилейный"</t>
    </r>
    <r>
      <rPr>
        <sz val="12"/>
        <color rgb="FFFF0000"/>
        <rFont val="Times New Roman"/>
        <family val="1"/>
        <charset val="204"/>
      </rPr>
      <t xml:space="preserve"> </t>
    </r>
  </si>
  <si>
    <t xml:space="preserve">ООО "Кировавтогаз" (дер. Рябиновщина) </t>
  </si>
  <si>
    <t>ООО "Кировавтогаз" (Котельные в г.Нолинск: ул.Коммуны, д.2А, ул. М.Горького, д.26Б, ул.Первомайская, д.14Б, ул.Федосеева, д.25, ул.Спартака, д.1, ул.К. Либкнехта, д.9, ул.Федосеева, д.37А)</t>
  </si>
  <si>
    <t>КОГУП "Облкоммунсервис" с учетом производства ЗАО "Санаторий "Нижне-Ивкино"</t>
  </si>
  <si>
    <t xml:space="preserve">МУП «Водоканал Котельничского района» </t>
  </si>
  <si>
    <t>МУП «Водоканал Котельничского района»</t>
  </si>
  <si>
    <t xml:space="preserve"> КОГУП "Облкоммунсервис" </t>
  </si>
  <si>
    <t xml:space="preserve">ООО "Финанс групп" </t>
  </si>
  <si>
    <t>ОООТеплоснабжающая компания "Ресурс"</t>
  </si>
  <si>
    <t xml:space="preserve">ООО "Теплоэнергоресурс" </t>
  </si>
  <si>
    <t xml:space="preserve"> КОГУП "Облкоммунсервис" (котельная  Кировского автодорожного техникума: г. Киров, ул. Проектная, д. 29)                    </t>
  </si>
  <si>
    <t xml:space="preserve">ООО "Стройсервис" </t>
  </si>
  <si>
    <t>01.10.2026/01.01.2026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</si>
</sst>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41" formatCode="_-* #,##0_-;\-* #,##0_-;_-* &quot;-&quot;_-;_-@_-"/>
    <numFmt numFmtId="43" formatCode="_-* #,##0.00_-;\-* #,##0.00_-;_-* &quot;-&quot;??_-;_-@_-"/>
    <numFmt numFmtId="164" formatCode="_-* #,##0.00\ _₽_-;\-* #,##0.00\ _₽_-;_-* &quot;-&quot;??\ _₽_-;_-@_-"/>
    <numFmt numFmtId="165" formatCode="#,##0.00&quot;р.&quot;;\-#,##0.00&quot;р.&quot;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#,##0.0"/>
    <numFmt numFmtId="170" formatCode="0.0"/>
    <numFmt numFmtId="171" formatCode="0.0%"/>
    <numFmt numFmtId="172" formatCode="#,##0.000"/>
    <numFmt numFmtId="173" formatCode="0.000"/>
    <numFmt numFmtId="174" formatCode="_-* #,##0.00[$€-1]_-;\-* #,##0.00[$€-1]_-;_-* &quot;-&quot;??[$€-1]_-"/>
    <numFmt numFmtId="175" formatCode="#.##0\.00"/>
    <numFmt numFmtId="176" formatCode="#\.00"/>
    <numFmt numFmtId="177" formatCode="\$#\.00"/>
    <numFmt numFmtId="178" formatCode="#\."/>
    <numFmt numFmtId="179" formatCode="&quot;$&quot;#,##0_);[Red]\(&quot;$&quot;#,##0\)"/>
    <numFmt numFmtId="180" formatCode="General_)"/>
    <numFmt numFmtId="181" formatCode="%#\.00"/>
    <numFmt numFmtId="182" formatCode="0.0%_);\(0.0%\)"/>
    <numFmt numFmtId="183" formatCode="#,##0;\(#,##0\)"/>
    <numFmt numFmtId="184" formatCode="_-* #,##0.00\ _$_-;\-* #,##0.00\ _$_-;_-* &quot;-&quot;??\ _$_-;_-@_-"/>
    <numFmt numFmtId="185" formatCode="_-* #,##0&quot;đ.&quot;_-;\-* #,##0&quot;đ.&quot;_-;_-* &quot;-&quot;&quot;đ.&quot;_-;_-@_-"/>
    <numFmt numFmtId="186" formatCode="_-* #,##0.00&quot;đ.&quot;_-;\-* #,##0.00&quot;đ.&quot;_-;_-* &quot;-&quot;??&quot;đ.&quot;_-;_-@_-"/>
    <numFmt numFmtId="187" formatCode="0.0_)"/>
    <numFmt numFmtId="188" formatCode="#,##0_);[Red]\(#,##0\);&quot;-&quot;_);[Blue]&quot;Error-&quot;@"/>
    <numFmt numFmtId="189" formatCode="&quot;$&quot;#,##0.00_);[Red]\(&quot;$&quot;#,##0.00\)"/>
    <numFmt numFmtId="190" formatCode="\$#,##0\ ;\(\$#,##0\)"/>
    <numFmt numFmtId="191" formatCode="#,##0.000[$р.-419];\-#,##0.000[$р.-419]"/>
    <numFmt numFmtId="192" formatCode="_-* #,##0.0\ _$_-;\-* #,##0.0\ _$_-;_-* &quot;-&quot;??\ _$_-;_-@_-"/>
    <numFmt numFmtId="193" formatCode="#,##0.0_);\(#,##0.0\)"/>
    <numFmt numFmtId="194" formatCode="#,##0_ ;[Red]\-#,##0\ "/>
    <numFmt numFmtId="195" formatCode="#,##0_);[Blue]\(#,##0\)"/>
    <numFmt numFmtId="196" formatCode="#,##0__\ \ \ \ "/>
    <numFmt numFmtId="197" formatCode="_-&quot;£&quot;* #,##0_-;\-&quot;£&quot;* #,##0_-;_-&quot;£&quot;* &quot;-&quot;_-;_-@_-"/>
    <numFmt numFmtId="198" formatCode="_-&quot;£&quot;* #,##0.00_-;\-&quot;£&quot;* #,##0.00_-;_-&quot;£&quot;* &quot;-&quot;??_-;_-@_-"/>
    <numFmt numFmtId="199" formatCode="#,##0.0\x_)_);\(#,##0.0\x\)_);#,##0.0\x_)_);@_%_)"/>
    <numFmt numFmtId="200" formatCode="#,##0.0;[Red]#,##0.0"/>
    <numFmt numFmtId="201" formatCode="_-* #,##0_đ_._-;\-* #,##0_đ_._-;_-* &quot;-&quot;_đ_._-;_-@_-"/>
    <numFmt numFmtId="202" formatCode="_-* #,##0.00_đ_._-;\-* #,##0.00_đ_._-;_-* &quot;-&quot;??_đ_._-;_-@_-"/>
    <numFmt numFmtId="203" formatCode="\(#,##0.0\)"/>
    <numFmt numFmtId="204" formatCode="#,##0\ &quot;?.&quot;;\-#,##0\ &quot;?.&quot;"/>
    <numFmt numFmtId="205" formatCode="0.0_%"/>
    <numFmt numFmtId="206" formatCode="#,##0.0\%_);\(#,##0.0\%\);#,##0.0\%_);@_%_)"/>
    <numFmt numFmtId="207" formatCode="#,##0______;;&quot;------------      &quot;"/>
    <numFmt numFmtId="208" formatCode="&quot;$&quot;#,##0.0_);\(&quot;$&quot;#,##0.0\)"/>
    <numFmt numFmtId="209" formatCode="#,##0.00\x"/>
    <numFmt numFmtId="210" formatCode="#,##0.00_x"/>
    <numFmt numFmtId="211" formatCode="&quot;$&quot;#\ ?/?"/>
    <numFmt numFmtId="212" formatCode="_(&quot;$&quot;* #,##0_);_(&quot;$&quot;* \(#,##0\);_(&quot;$&quot;* &quot;-&quot;_);_(@_)"/>
    <numFmt numFmtId="213" formatCode="_(&quot;$&quot;* #,##0.00_);_(&quot;$&quot;* \(#,##0.00\);_(&quot;$&quot;* &quot;-&quot;??_);_(@_)"/>
    <numFmt numFmtId="214" formatCode="#,##0.000_ ;\-#,##0.000\ "/>
    <numFmt numFmtId="215" formatCode="#,##0.00_ ;[Red]\-#,##0.00\ "/>
    <numFmt numFmtId="216" formatCode="0_)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\ _$_-;\-* #,##0\ _$_-;_-* &quot;-&quot;\ _$_-;_-@_-"/>
    <numFmt numFmtId="220" formatCode="#,##0.00_ ;\-#,##0.00\ "/>
    <numFmt numFmtId="221" formatCode="#,##0.00&quot;т.р.&quot;;\-#,##0.00&quot;т.р.&quot;"/>
  </numFmts>
  <fonts count="170"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</font>
    <font>
      <u/>
      <sz val="10"/>
      <color indexed="12"/>
      <name val="Arial Cyr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u/>
      <sz val="11"/>
      <color indexed="12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9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sz val="8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u/>
      <sz val="10"/>
      <color indexed="36"/>
      <name val="Arial Cyr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  <charset val="204"/>
    </font>
    <font>
      <sz val="8"/>
      <name val="Helv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u/>
      <sz val="9"/>
      <color indexed="32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2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2"/>
      <charset val="204"/>
    </font>
    <font>
      <sz val="11"/>
      <name val="Times New Roman CYR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u/>
      <sz val="9"/>
      <color indexed="12"/>
      <name val="Tahoma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PragmaticaCTT"/>
      <charset val="204"/>
    </font>
    <font>
      <b/>
      <sz val="10"/>
      <color indexed="8"/>
      <name val="Tahoma"/>
      <family val="2"/>
      <charset val="204"/>
    </font>
    <font>
      <sz val="10"/>
      <color indexed="9"/>
      <name val="Tahoma"/>
      <family val="2"/>
      <charset val="204"/>
    </font>
    <font>
      <u/>
      <sz val="10"/>
      <color indexed="12"/>
      <name val="Courier"/>
      <family val="3"/>
    </font>
    <font>
      <sz val="10"/>
      <name val="Courier New"/>
      <family val="3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sz val="8"/>
      <name val="Times New Roman"/>
      <family val="1"/>
    </font>
    <font>
      <b/>
      <i/>
      <sz val="12"/>
      <name val="Times New Roman"/>
      <family val="1"/>
    </font>
    <font>
      <sz val="9"/>
      <name val="Arial Cyr"/>
      <family val="2"/>
      <charset val="204"/>
    </font>
    <font>
      <sz val="10"/>
      <color indexed="57"/>
      <name val="Wingdings"/>
      <charset val="2"/>
    </font>
    <font>
      <sz val="10"/>
      <color indexed="24"/>
      <name val="Arial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12"/>
      <name val="Tms Rmn"/>
      <charset val="204"/>
    </font>
    <font>
      <u/>
      <sz val="8"/>
      <color indexed="12"/>
      <name val="Arial Cyr"/>
      <charset val="204"/>
    </font>
    <font>
      <b/>
      <sz val="10"/>
      <color indexed="9"/>
      <name val="Tahoma"/>
      <family val="2"/>
      <charset val="204"/>
    </font>
    <font>
      <sz val="10"/>
      <name val="Courier"/>
      <family val="1"/>
      <charset val="204"/>
    </font>
    <font>
      <sz val="7"/>
      <name val="Palatino"/>
      <family val="1"/>
    </font>
    <font>
      <sz val="8"/>
      <name val="Arial"/>
      <family val="2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8"/>
      <color indexed="12"/>
      <name val="Palatino"/>
      <family val="1"/>
    </font>
    <font>
      <sz val="8"/>
      <name val="Arial Cyr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4"/>
      <name val="NewtonC"/>
      <charset val="204"/>
    </font>
    <font>
      <sz val="10"/>
      <name val="Palatino"/>
      <family val="1"/>
    </font>
    <font>
      <sz val="10"/>
      <name val="Arial CE"/>
      <charset val="238"/>
    </font>
    <font>
      <sz val="8"/>
      <name val="Arial CE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7"/>
      <color indexed="12"/>
      <name val="Arial"/>
      <family val="2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9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b/>
      <sz val="7"/>
      <name val="Arial"/>
      <family val="2"/>
    </font>
    <font>
      <b/>
      <sz val="8.5"/>
      <name val="Arial"/>
      <family val="2"/>
    </font>
    <font>
      <sz val="7"/>
      <name val="Times New Roman"/>
      <family val="1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sz val="11"/>
      <name val="Tahoma"/>
      <family val="2"/>
      <charset val="204"/>
    </font>
    <font>
      <i/>
      <sz val="10"/>
      <name val="Times New Roman"/>
      <family val="1"/>
    </font>
    <font>
      <b/>
      <sz val="8"/>
      <name val="Palatino"/>
      <family val="1"/>
    </font>
    <font>
      <b/>
      <sz val="7"/>
      <color indexed="12"/>
      <name val="Arial"/>
      <family val="2"/>
      <charset val="204"/>
    </font>
    <font>
      <u/>
      <sz val="8"/>
      <color indexed="8"/>
      <name val="Arial"/>
      <family val="2"/>
    </font>
    <font>
      <sz val="10"/>
      <color indexed="16"/>
      <name val="Tahoma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u/>
      <sz val="9"/>
      <color indexed="12"/>
      <name val="Tahoma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Arial Cyr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sz val="10"/>
      <color indexed="64"/>
      <name val="Arial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2"/>
      <name val="Times New Roman Cyr"/>
      <family val="1"/>
      <charset val="204"/>
    </font>
    <font>
      <sz val="11"/>
      <color indexed="8"/>
      <name val="Calibri"/>
      <family val="2"/>
    </font>
    <font>
      <u/>
      <sz val="10"/>
      <color theme="10"/>
      <name val="Arial Cyr"/>
      <charset val="204"/>
    </font>
    <font>
      <u/>
      <sz val="10"/>
      <color indexed="12"/>
      <name val="Arial"/>
      <family val="2"/>
      <charset val="204"/>
    </font>
    <font>
      <sz val="9"/>
      <name val="Helvetica-Black"/>
    </font>
    <font>
      <sz val="9"/>
      <color theme="1"/>
      <name val="Tahoma"/>
      <family val="2"/>
      <charset val="204"/>
    </font>
    <font>
      <sz val="9"/>
      <color theme="0"/>
      <name val="Tahoma"/>
      <family val="2"/>
      <charset val="204"/>
    </font>
    <font>
      <sz val="1"/>
      <color theme="0"/>
      <name val="Tahoma"/>
      <family val="2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2"/>
      <charset val="204"/>
    </font>
  </fonts>
  <fills count="6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lightGray">
        <fgColor indexed="22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24"/>
        <bgColor indexed="41"/>
      </patternFill>
    </fill>
    <fill>
      <patternFill patternType="solid">
        <fgColor indexed="16"/>
        <bgColor indexed="10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rgb="FFD7EAD3"/>
      </patternFill>
    </fill>
    <fill>
      <patternFill patternType="solid">
        <fgColor rgb="FFFFFFC0"/>
      </patternFill>
    </fill>
    <fill>
      <patternFill patternType="solid">
        <fgColor rgb="FFE3FAFD"/>
      </patternFill>
    </fill>
    <fill>
      <patternFill patternType="solid">
        <fgColor theme="0" tint="-4.9989318521683403E-2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350">
    <xf numFmtId="0" fontId="0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49" fontId="17" fillId="0" borderId="0" applyBorder="0">
      <alignment vertical="top"/>
    </xf>
    <xf numFmtId="0" fontId="15" fillId="0" borderId="0"/>
    <xf numFmtId="0" fontId="18" fillId="0" borderId="0"/>
    <xf numFmtId="174" fontId="18" fillId="0" borderId="0"/>
    <xf numFmtId="0" fontId="19" fillId="0" borderId="0"/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0" fontId="19" fillId="0" borderId="0"/>
    <xf numFmtId="0" fontId="19" fillId="0" borderId="0"/>
    <xf numFmtId="0" fontId="19" fillId="0" borderId="0"/>
    <xf numFmtId="38" fontId="20" fillId="0" borderId="0">
      <alignment vertical="top"/>
    </xf>
    <xf numFmtId="38" fontId="20" fillId="0" borderId="0">
      <alignment vertical="top"/>
    </xf>
    <xf numFmtId="0" fontId="19" fillId="0" borderId="0"/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0" fontId="19" fillId="0" borderId="0"/>
    <xf numFmtId="175" fontId="21" fillId="0" borderId="0">
      <protection locked="0"/>
    </xf>
    <xf numFmtId="176" fontId="21" fillId="0" borderId="0">
      <protection locked="0"/>
    </xf>
    <xf numFmtId="175" fontId="21" fillId="0" borderId="0">
      <protection locked="0"/>
    </xf>
    <xf numFmtId="176" fontId="21" fillId="0" borderId="0">
      <protection locked="0"/>
    </xf>
    <xf numFmtId="177" fontId="21" fillId="0" borderId="0">
      <protection locked="0"/>
    </xf>
    <xf numFmtId="178" fontId="21" fillId="0" borderId="27">
      <protection locked="0"/>
    </xf>
    <xf numFmtId="178" fontId="22" fillId="0" borderId="0">
      <protection locked="0"/>
    </xf>
    <xf numFmtId="178" fontId="22" fillId="0" borderId="0">
      <protection locked="0"/>
    </xf>
    <xf numFmtId="178" fontId="21" fillId="0" borderId="27">
      <protection locked="0"/>
    </xf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7" borderId="0" applyNumberFormat="0" applyBorder="0" applyAlignment="0" applyProtection="0"/>
    <xf numFmtId="0" fontId="25" fillId="11" borderId="0" applyNumberFormat="0" applyBorder="0" applyAlignment="0" applyProtection="0"/>
    <xf numFmtId="0" fontId="26" fillId="28" borderId="28" applyNumberFormat="0" applyAlignment="0" applyProtection="0"/>
    <xf numFmtId="0" fontId="27" fillId="29" borderId="29" applyNumberFormat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29" fillId="0" borderId="0" applyFill="0" applyBorder="0" applyProtection="0">
      <alignment vertical="center"/>
    </xf>
    <xf numFmtId="174" fontId="30" fillId="0" borderId="0" applyFont="0" applyFill="0" applyBorder="0" applyAlignment="0" applyProtection="0"/>
    <xf numFmtId="174" fontId="16" fillId="0" borderId="0" applyFont="0" applyFill="0" applyBorder="0" applyAlignment="0" applyProtection="0">
      <alignment vertical="top"/>
    </xf>
    <xf numFmtId="0" fontId="31" fillId="0" borderId="0" applyNumberFormat="0" applyFill="0" applyBorder="0" applyAlignment="0" applyProtection="0"/>
    <xf numFmtId="170" fontId="32" fillId="0" borderId="0" applyFill="0" applyBorder="0" applyAlignment="0" applyProtection="0"/>
    <xf numFmtId="170" fontId="20" fillId="0" borderId="0" applyFill="0" applyBorder="0" applyAlignment="0" applyProtection="0"/>
    <xf numFmtId="170" fontId="20" fillId="0" borderId="0" applyFill="0" applyBorder="0" applyAlignment="0" applyProtection="0"/>
    <xf numFmtId="170" fontId="33" fillId="0" borderId="0" applyFill="0" applyBorder="0" applyAlignment="0" applyProtection="0"/>
    <xf numFmtId="170" fontId="34" fillId="0" borderId="0" applyFill="0" applyBorder="0" applyAlignment="0" applyProtection="0"/>
    <xf numFmtId="170" fontId="35" fillId="0" borderId="0" applyFill="0" applyBorder="0" applyAlignment="0" applyProtection="0"/>
    <xf numFmtId="170" fontId="36" fillId="0" borderId="0" applyFill="0" applyBorder="0" applyAlignment="0" applyProtection="0"/>
    <xf numFmtId="170" fontId="37" fillId="0" borderId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12" borderId="0" applyNumberFormat="0" applyBorder="0" applyAlignment="0" applyProtection="0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2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43" fillId="15" borderId="28" applyNumberFormat="0" applyAlignment="0" applyProtection="0"/>
    <xf numFmtId="0" fontId="44" fillId="0" borderId="33" applyNumberFormat="0" applyFill="0" applyAlignment="0" applyProtection="0"/>
    <xf numFmtId="0" fontId="45" fillId="30" borderId="0" applyNumberFormat="0" applyBorder="0" applyAlignment="0" applyProtection="0"/>
    <xf numFmtId="0" fontId="46" fillId="0" borderId="0" applyNumberFormat="0" applyFill="0" applyBorder="0" applyAlignment="0" applyProtection="0"/>
    <xf numFmtId="0" fontId="5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/>
    <xf numFmtId="0" fontId="29" fillId="0" borderId="0" applyFill="0" applyBorder="0" applyProtection="0">
      <alignment vertical="center"/>
    </xf>
    <xf numFmtId="0" fontId="18" fillId="0" borderId="0"/>
    <xf numFmtId="0" fontId="17" fillId="31" borderId="25" applyNumberFormat="0" applyFont="0" applyAlignment="0" applyProtection="0"/>
    <xf numFmtId="0" fontId="48" fillId="28" borderId="26" applyNumberFormat="0" applyAlignment="0" applyProtection="0"/>
    <xf numFmtId="0" fontId="29" fillId="0" borderId="0" applyFill="0" applyBorder="0" applyProtection="0">
      <alignment vertical="center"/>
    </xf>
    <xf numFmtId="0" fontId="49" fillId="0" borderId="0" applyNumberFormat="0">
      <alignment horizontal="left"/>
    </xf>
    <xf numFmtId="0" fontId="18" fillId="0" borderId="0"/>
    <xf numFmtId="0" fontId="50" fillId="0" borderId="0" applyNumberFormat="0" applyFill="0" applyBorder="0" applyAlignment="0" applyProtection="0"/>
    <xf numFmtId="0" fontId="51" fillId="0" borderId="34" applyNumberFormat="0" applyFill="0" applyAlignment="0" applyProtection="0"/>
    <xf numFmtId="0" fontId="52" fillId="0" borderId="0" applyNumberFormat="0" applyFill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180" fontId="53" fillId="0" borderId="35">
      <protection locked="0"/>
    </xf>
    <xf numFmtId="0" fontId="43" fillId="15" borderId="28" applyNumberFormat="0" applyAlignment="0" applyProtection="0"/>
    <xf numFmtId="0" fontId="43" fillId="15" borderId="28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5" fillId="0" borderId="0" applyBorder="0">
      <alignment horizontal="center" vertical="center" wrapText="1"/>
    </xf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2" fillId="0" borderId="32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22" applyBorder="0">
      <alignment horizontal="center" vertical="center" wrapText="1"/>
    </xf>
    <xf numFmtId="180" fontId="59" fillId="32" borderId="35"/>
    <xf numFmtId="4" fontId="17" fillId="9" borderId="6" applyBorder="0">
      <alignment horizontal="right"/>
    </xf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27" fillId="29" borderId="29" applyNumberFormat="0" applyAlignment="0" applyProtection="0"/>
    <xf numFmtId="0" fontId="27" fillId="29" borderId="29" applyNumberFormat="0" applyAlignment="0" applyProtection="0"/>
    <xf numFmtId="0" fontId="57" fillId="0" borderId="0">
      <alignment horizontal="center" vertical="top" wrapText="1"/>
    </xf>
    <xf numFmtId="0" fontId="60" fillId="0" borderId="0">
      <alignment horizontal="centerContinuous" vertical="center"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172" fontId="61" fillId="7" borderId="6">
      <alignment wrapText="1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13" fillId="0" borderId="0"/>
    <xf numFmtId="0" fontId="5" fillId="0" borderId="0"/>
    <xf numFmtId="0" fontId="23" fillId="0" borderId="0"/>
    <xf numFmtId="0" fontId="62" fillId="0" borderId="0"/>
    <xf numFmtId="0" fontId="15" fillId="0" borderId="0"/>
    <xf numFmtId="0" fontId="5" fillId="0" borderId="0"/>
    <xf numFmtId="0" fontId="4" fillId="0" borderId="0"/>
    <xf numFmtId="0" fontId="15" fillId="0" borderId="0"/>
    <xf numFmtId="0" fontId="63" fillId="0" borderId="0"/>
    <xf numFmtId="0" fontId="4" fillId="0" borderId="0"/>
    <xf numFmtId="0" fontId="62" fillId="0" borderId="0"/>
    <xf numFmtId="0" fontId="64" fillId="0" borderId="0"/>
    <xf numFmtId="0" fontId="4" fillId="0" borderId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170" fontId="65" fillId="9" borderId="12" applyNumberFormat="0" applyBorder="0" applyAlignment="0">
      <alignment vertical="center"/>
      <protection locked="0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18" fillId="0" borderId="0"/>
    <xf numFmtId="38" fontId="20" fillId="0" borderId="0">
      <alignment vertical="top"/>
    </xf>
    <xf numFmtId="38" fontId="20" fillId="0" borderId="0">
      <alignment vertical="top"/>
    </xf>
    <xf numFmtId="0" fontId="19" fillId="0" borderId="0"/>
    <xf numFmtId="170" fontId="46" fillId="0" borderId="0" applyFill="0" applyBorder="0" applyAlignment="0" applyProtection="0"/>
    <xf numFmtId="170" fontId="46" fillId="0" borderId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9" fontId="46" fillId="0" borderId="0">
      <alignment horizontal="center"/>
    </xf>
    <xf numFmtId="49" fontId="46" fillId="0" borderId="0">
      <alignment horizontal="center"/>
    </xf>
    <xf numFmtId="2" fontId="46" fillId="0" borderId="0" applyFill="0" applyBorder="0" applyAlignment="0" applyProtection="0"/>
    <xf numFmtId="2" fontId="46" fillId="0" borderId="0" applyFill="0" applyBorder="0" applyAlignment="0" applyProtection="0"/>
    <xf numFmtId="168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3" fillId="0" borderId="0" applyFont="0" applyFill="0" applyBorder="0" applyAlignment="0" applyProtection="0"/>
    <xf numFmtId="4" fontId="17" fillId="7" borderId="0" applyBorder="0">
      <alignment horizontal="right"/>
    </xf>
    <xf numFmtId="4" fontId="17" fillId="33" borderId="2" applyBorder="0">
      <alignment horizontal="right"/>
    </xf>
    <xf numFmtId="4" fontId="17" fillId="7" borderId="6" applyFont="0" applyBorder="0">
      <alignment horizontal="right"/>
    </xf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181" fontId="21" fillId="0" borderId="0">
      <protection locked="0"/>
    </xf>
    <xf numFmtId="0" fontId="15" fillId="0" borderId="0"/>
    <xf numFmtId="9" fontId="15" fillId="0" borderId="0" applyFont="0" applyFill="0" applyBorder="0" applyAlignment="0" applyProtection="0"/>
    <xf numFmtId="49" fontId="17" fillId="0" borderId="0" applyBorder="0">
      <alignment vertical="top"/>
    </xf>
    <xf numFmtId="0" fontId="23" fillId="0" borderId="0"/>
    <xf numFmtId="0" fontId="4" fillId="0" borderId="0"/>
    <xf numFmtId="171" fontId="20" fillId="0" borderId="0">
      <alignment vertical="top"/>
    </xf>
    <xf numFmtId="171" fontId="69" fillId="0" borderId="0">
      <alignment vertical="top"/>
    </xf>
    <xf numFmtId="182" fontId="69" fillId="5" borderId="0">
      <alignment vertical="top"/>
    </xf>
    <xf numFmtId="171" fontId="69" fillId="7" borderId="0">
      <alignment vertical="top"/>
    </xf>
    <xf numFmtId="40" fontId="70" fillId="0" borderId="0" applyFont="0" applyFill="0" applyBorder="0" applyAlignment="0" applyProtection="0"/>
    <xf numFmtId="0" fontId="71" fillId="0" borderId="0"/>
    <xf numFmtId="0" fontId="19" fillId="0" borderId="0"/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183" fontId="4" fillId="9" borderId="37">
      <alignment wrapText="1"/>
      <protection locked="0"/>
    </xf>
    <xf numFmtId="0" fontId="18" fillId="0" borderId="0"/>
    <xf numFmtId="0" fontId="18" fillId="0" borderId="0"/>
    <xf numFmtId="174" fontId="19" fillId="0" borderId="0"/>
    <xf numFmtId="174" fontId="19" fillId="0" borderId="0"/>
    <xf numFmtId="0" fontId="19" fillId="0" borderId="0"/>
    <xf numFmtId="174" fontId="19" fillId="0" borderId="0"/>
    <xf numFmtId="174" fontId="19" fillId="0" borderId="0"/>
    <xf numFmtId="0" fontId="1" fillId="0" borderId="0"/>
    <xf numFmtId="0" fontId="18" fillId="0" borderId="0"/>
    <xf numFmtId="174" fontId="18" fillId="0" borderId="0"/>
    <xf numFmtId="0" fontId="18" fillId="0" borderId="0"/>
    <xf numFmtId="0" fontId="18" fillId="0" borderId="0"/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0" fontId="18" fillId="0" borderId="0"/>
    <xf numFmtId="174" fontId="18" fillId="0" borderId="0"/>
    <xf numFmtId="0" fontId="18" fillId="0" borderId="0"/>
    <xf numFmtId="174" fontId="18" fillId="0" borderId="0"/>
    <xf numFmtId="0" fontId="19" fillId="0" borderId="0"/>
    <xf numFmtId="174" fontId="19" fillId="0" borderId="0"/>
    <xf numFmtId="174" fontId="19" fillId="0" borderId="0"/>
    <xf numFmtId="0" fontId="18" fillId="0" borderId="0"/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0" fontId="19" fillId="0" borderId="0"/>
    <xf numFmtId="174" fontId="19" fillId="0" borderId="0"/>
    <xf numFmtId="0" fontId="19" fillId="0" borderId="0"/>
    <xf numFmtId="0" fontId="19" fillId="0" borderId="0"/>
    <xf numFmtId="174" fontId="19" fillId="0" borderId="0"/>
    <xf numFmtId="0" fontId="19" fillId="0" borderId="0"/>
    <xf numFmtId="174" fontId="19" fillId="0" borderId="0"/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0" fontId="19" fillId="0" borderId="0"/>
    <xf numFmtId="0" fontId="19" fillId="0" borderId="0"/>
    <xf numFmtId="0" fontId="19" fillId="0" borderId="0"/>
    <xf numFmtId="174" fontId="19" fillId="0" borderId="0"/>
    <xf numFmtId="0" fontId="19" fillId="0" borderId="0"/>
    <xf numFmtId="0" fontId="4" fillId="0" borderId="0"/>
    <xf numFmtId="0" fontId="18" fillId="0" borderId="0"/>
    <xf numFmtId="174" fontId="18" fillId="0" borderId="0"/>
    <xf numFmtId="0" fontId="18" fillId="0" borderId="0"/>
    <xf numFmtId="174" fontId="18" fillId="0" borderId="0"/>
    <xf numFmtId="0" fontId="19" fillId="0" borderId="0"/>
    <xf numFmtId="174" fontId="19" fillId="0" borderId="0"/>
    <xf numFmtId="0" fontId="18" fillId="0" borderId="0"/>
    <xf numFmtId="174" fontId="18" fillId="0" borderId="0"/>
    <xf numFmtId="0" fontId="18" fillId="0" borderId="0"/>
    <xf numFmtId="174" fontId="18" fillId="0" borderId="0"/>
    <xf numFmtId="0" fontId="5" fillId="0" borderId="0"/>
    <xf numFmtId="174" fontId="19" fillId="0" borderId="0"/>
    <xf numFmtId="184" fontId="5" fillId="0" borderId="0" applyFont="0" applyFill="0" applyBorder="0" applyAlignment="0" applyProtection="0"/>
    <xf numFmtId="0" fontId="28" fillId="35" borderId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4" fontId="72" fillId="0" borderId="6">
      <alignment horizontal="right" vertical="top"/>
    </xf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4" fontId="72" fillId="0" borderId="6">
      <alignment horizontal="right" vertical="top"/>
    </xf>
    <xf numFmtId="49" fontId="73" fillId="0" borderId="0" applyFill="0" applyBorder="0" applyProtection="0">
      <alignment vertical="top"/>
    </xf>
    <xf numFmtId="49" fontId="74" fillId="36" borderId="0" applyBorder="0" applyProtection="0">
      <alignment vertical="top"/>
    </xf>
    <xf numFmtId="49" fontId="74" fillId="37" borderId="0" applyBorder="0" applyProtection="0">
      <alignment vertical="top"/>
    </xf>
    <xf numFmtId="49" fontId="73" fillId="38" borderId="0" applyBorder="0" applyProtection="0">
      <alignment vertical="top"/>
    </xf>
    <xf numFmtId="0" fontId="75" fillId="0" borderId="0" applyNumberFormat="0" applyFill="0" applyBorder="0" applyAlignment="0" applyProtection="0">
      <alignment vertical="top"/>
      <protection locked="0"/>
    </xf>
    <xf numFmtId="0" fontId="1" fillId="0" borderId="0"/>
    <xf numFmtId="180" fontId="53" fillId="0" borderId="35">
      <protection locked="0"/>
    </xf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76" fillId="0" borderId="0">
      <alignment horizontal="left"/>
    </xf>
    <xf numFmtId="10" fontId="77" fillId="0" borderId="0" applyNumberFormat="0" applyFill="0" applyBorder="0" applyAlignment="0"/>
    <xf numFmtId="0" fontId="78" fillId="0" borderId="0"/>
    <xf numFmtId="0" fontId="79" fillId="0" borderId="1" applyNumberFormat="0" applyFont="0" applyFill="0" applyAlignment="0" applyProtection="0"/>
    <xf numFmtId="0" fontId="79" fillId="0" borderId="38" applyNumberFormat="0" applyFont="0" applyFill="0" applyAlignment="0" applyProtection="0"/>
    <xf numFmtId="0" fontId="80" fillId="0" borderId="39" applyFill="0" applyProtection="0">
      <alignment horizontal="right"/>
    </xf>
    <xf numFmtId="188" fontId="81" fillId="0" borderId="0"/>
    <xf numFmtId="188" fontId="81" fillId="0" borderId="23"/>
    <xf numFmtId="0" fontId="16" fillId="0" borderId="28" applyNumberFormat="0" applyAlignment="0">
      <protection locked="0"/>
    </xf>
    <xf numFmtId="189" fontId="4" fillId="0" borderId="40" applyFont="0" applyFill="0" applyBorder="0" applyProtection="0">
      <alignment horizontal="right"/>
    </xf>
    <xf numFmtId="0" fontId="82" fillId="0" borderId="6">
      <alignment horizontal="left" vertical="center"/>
    </xf>
    <xf numFmtId="166" fontId="4" fillId="0" borderId="0" applyFont="0" applyFill="0" applyBorder="0" applyAlignment="0" applyProtection="0"/>
    <xf numFmtId="0" fontId="29" fillId="0" borderId="0" applyFont="0" applyFill="0" applyBorder="0" applyAlignment="0" applyProtection="0">
      <alignment horizontal="right"/>
    </xf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>
      <alignment horizontal="right"/>
    </xf>
    <xf numFmtId="0" fontId="29" fillId="0" borderId="0" applyFont="0" applyFill="0" applyBorder="0" applyAlignment="0" applyProtection="0"/>
    <xf numFmtId="40" fontId="4" fillId="0" borderId="0" applyFont="0" applyFill="0" applyBorder="0" applyProtection="0">
      <alignment horizontal="right"/>
    </xf>
    <xf numFmtId="43" fontId="4" fillId="0" borderId="0" applyFont="0" applyFill="0" applyBorder="0" applyAlignment="0" applyProtection="0"/>
    <xf numFmtId="3" fontId="83" fillId="0" borderId="0" applyFont="0" applyFill="0" applyBorder="0" applyAlignment="0" applyProtection="0"/>
    <xf numFmtId="180" fontId="59" fillId="32" borderId="35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29" fillId="0" borderId="0" applyFont="0" applyFill="0" applyBorder="0" applyAlignment="0" applyProtection="0">
      <alignment horizontal="right"/>
    </xf>
    <xf numFmtId="0" fontId="29" fillId="0" borderId="0" applyFont="0" applyFill="0" applyBorder="0" applyAlignment="0" applyProtection="0">
      <alignment horizontal="right"/>
    </xf>
    <xf numFmtId="167" fontId="5" fillId="0" borderId="0" applyFont="0" applyFill="0" applyBorder="0" applyAlignment="0" applyProtection="0"/>
    <xf numFmtId="19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29" fillId="0" borderId="0" applyFont="0" applyFill="0" applyBorder="0" applyAlignment="0" applyProtection="0"/>
    <xf numFmtId="14" fontId="30" fillId="0" borderId="0">
      <alignment vertical="top"/>
    </xf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0" fontId="84" fillId="0" borderId="0">
      <alignment horizontal="center"/>
    </xf>
    <xf numFmtId="0" fontId="29" fillId="0" borderId="41" applyNumberFormat="0" applyFont="0" applyFill="0" applyAlignment="0" applyProtection="0"/>
    <xf numFmtId="38" fontId="28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6" fillId="0" borderId="0" applyNumberFormat="0" applyFill="0" applyBorder="0" applyAlignment="0" applyProtection="0"/>
    <xf numFmtId="38" fontId="87" fillId="0" borderId="0">
      <alignment vertical="top"/>
    </xf>
    <xf numFmtId="38" fontId="87" fillId="0" borderId="0">
      <alignment vertical="top"/>
    </xf>
    <xf numFmtId="38" fontId="87" fillId="0" borderId="0">
      <alignment vertical="top"/>
    </xf>
    <xf numFmtId="49" fontId="88" fillId="39" borderId="0" applyBorder="0" applyProtection="0">
      <alignment vertical="top"/>
    </xf>
    <xf numFmtId="37" fontId="4" fillId="0" borderId="0"/>
    <xf numFmtId="0" fontId="63" fillId="0" borderId="0"/>
    <xf numFmtId="0" fontId="23" fillId="0" borderId="0"/>
    <xf numFmtId="0" fontId="23" fillId="0" borderId="0"/>
    <xf numFmtId="170" fontId="20" fillId="0" borderId="0" applyFill="0" applyBorder="0" applyAlignment="0" applyProtection="0"/>
    <xf numFmtId="2" fontId="83" fillId="0" borderId="0" applyFont="0" applyFill="0" applyBorder="0" applyAlignment="0" applyProtection="0"/>
    <xf numFmtId="0" fontId="89" fillId="0" borderId="0">
      <alignment vertical="center"/>
    </xf>
    <xf numFmtId="0" fontId="90" fillId="0" borderId="0" applyFill="0" applyBorder="0" applyProtection="0">
      <alignment horizontal="left"/>
    </xf>
    <xf numFmtId="38" fontId="91" fillId="5" borderId="0" applyNumberFormat="0" applyBorder="0" applyAlignment="0" applyProtection="0"/>
    <xf numFmtId="171" fontId="92" fillId="7" borderId="6" applyNumberFormat="0" applyFont="0" applyBorder="0" applyAlignment="0" applyProtection="0"/>
    <xf numFmtId="0" fontId="29" fillId="0" borderId="0" applyFont="0" applyFill="0" applyBorder="0" applyAlignment="0" applyProtection="0">
      <alignment horizontal="right"/>
    </xf>
    <xf numFmtId="193" fontId="93" fillId="7" borderId="0" applyNumberFormat="0" applyFont="0" applyAlignment="0"/>
    <xf numFmtId="0" fontId="94" fillId="0" borderId="0" applyProtection="0">
      <alignment horizontal="right"/>
    </xf>
    <xf numFmtId="0" fontId="16" fillId="28" borderId="28" applyNumberFormat="0" applyAlignment="0"/>
    <xf numFmtId="0" fontId="95" fillId="0" borderId="21" applyNumberFormat="0" applyAlignment="0" applyProtection="0">
      <alignment horizontal="left" vertical="center"/>
    </xf>
    <xf numFmtId="0" fontId="95" fillId="0" borderId="20">
      <alignment horizontal="left" vertical="center"/>
    </xf>
    <xf numFmtId="0" fontId="96" fillId="0" borderId="0">
      <alignment vertical="top"/>
    </xf>
    <xf numFmtId="38" fontId="97" fillId="0" borderId="0">
      <alignment vertical="top"/>
    </xf>
    <xf numFmtId="38" fontId="97" fillId="0" borderId="0">
      <alignment vertical="top"/>
    </xf>
    <xf numFmtId="38" fontId="97" fillId="0" borderId="0">
      <alignment vertical="top"/>
    </xf>
    <xf numFmtId="180" fontId="98" fillId="0" borderId="0"/>
    <xf numFmtId="0" fontId="4" fillId="0" borderId="0"/>
    <xf numFmtId="0" fontId="99" fillId="0" borderId="0" applyNumberFormat="0" applyFill="0" applyBorder="0" applyAlignment="0" applyProtection="0">
      <alignment vertical="top"/>
      <protection locked="0"/>
    </xf>
    <xf numFmtId="194" fontId="100" fillId="0" borderId="6">
      <alignment horizontal="center" vertical="center" wrapText="1"/>
    </xf>
    <xf numFmtId="10" fontId="91" fillId="40" borderId="6" applyNumberFormat="0" applyBorder="0" applyAlignment="0" applyProtection="0"/>
    <xf numFmtId="0" fontId="91" fillId="0" borderId="0" applyNumberFormat="0" applyFill="0" applyBorder="0" applyAlignment="0">
      <protection locked="0"/>
    </xf>
    <xf numFmtId="0" fontId="101" fillId="0" borderId="0" applyFill="0" applyBorder="0" applyProtection="0">
      <alignment vertical="center"/>
    </xf>
    <xf numFmtId="0" fontId="101" fillId="0" borderId="0" applyFill="0" applyBorder="0" applyProtection="0">
      <alignment vertical="center"/>
    </xf>
    <xf numFmtId="0" fontId="101" fillId="0" borderId="0" applyFill="0" applyBorder="0" applyProtection="0">
      <alignment vertical="center"/>
    </xf>
    <xf numFmtId="0" fontId="101" fillId="0" borderId="0" applyFill="0" applyBorder="0" applyProtection="0">
      <alignment vertical="center"/>
    </xf>
    <xf numFmtId="38" fontId="69" fillId="0" borderId="0">
      <alignment vertical="top"/>
    </xf>
    <xf numFmtId="38" fontId="69" fillId="5" borderId="0">
      <alignment vertical="top"/>
    </xf>
    <xf numFmtId="38" fontId="69" fillId="5" borderId="0">
      <alignment vertical="top"/>
    </xf>
    <xf numFmtId="38" fontId="69" fillId="5" borderId="0">
      <alignment vertical="top"/>
    </xf>
    <xf numFmtId="38" fontId="69" fillId="0" borderId="0">
      <alignment vertical="top"/>
    </xf>
    <xf numFmtId="195" fontId="69" fillId="7" borderId="0">
      <alignment vertical="top"/>
    </xf>
    <xf numFmtId="38" fontId="69" fillId="0" borderId="0">
      <alignment vertical="top"/>
    </xf>
    <xf numFmtId="0" fontId="102" fillId="41" borderId="6">
      <alignment wrapText="1"/>
    </xf>
    <xf numFmtId="41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1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196" fontId="104" fillId="0" borderId="6">
      <alignment horizontal="right"/>
      <protection locked="0"/>
    </xf>
    <xf numFmtId="197" fontId="103" fillId="0" borderId="0" applyFont="0" applyFill="0" applyBorder="0" applyAlignment="0" applyProtection="0"/>
    <xf numFmtId="198" fontId="103" fillId="0" borderId="0" applyFont="0" applyFill="0" applyBorder="0" applyAlignment="0" applyProtection="0"/>
    <xf numFmtId="197" fontId="103" fillId="0" borderId="0" applyFont="0" applyFill="0" applyBorder="0" applyAlignment="0" applyProtection="0"/>
    <xf numFmtId="198" fontId="103" fillId="0" borderId="0" applyFont="0" applyFill="0" applyBorder="0" applyAlignment="0" applyProtection="0"/>
    <xf numFmtId="199" fontId="29" fillId="0" borderId="0" applyFont="0" applyFill="0" applyBorder="0" applyProtection="0">
      <alignment horizontal="right"/>
    </xf>
    <xf numFmtId="0" fontId="29" fillId="0" borderId="0" applyFill="0" applyBorder="0" applyProtection="0">
      <alignment vertical="center"/>
    </xf>
    <xf numFmtId="0" fontId="29" fillId="0" borderId="0" applyFont="0" applyFill="0" applyBorder="0" applyAlignment="0" applyProtection="0">
      <alignment horizontal="right"/>
    </xf>
    <xf numFmtId="3" fontId="5" fillId="0" borderId="1" applyFont="0" applyBorder="0">
      <alignment horizontal="center" vertical="center"/>
    </xf>
    <xf numFmtId="0" fontId="28" fillId="0" borderId="24"/>
    <xf numFmtId="0" fontId="4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/>
    <xf numFmtId="0" fontId="5" fillId="0" borderId="0"/>
    <xf numFmtId="0" fontId="66" fillId="0" borderId="0">
      <alignment vertical="top"/>
    </xf>
    <xf numFmtId="0" fontId="66" fillId="0" borderId="0">
      <alignment vertical="top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05" fillId="0" borderId="0">
      <alignment horizontal="right"/>
    </xf>
    <xf numFmtId="0" fontId="5" fillId="0" borderId="0"/>
    <xf numFmtId="0" fontId="106" fillId="0" borderId="0"/>
    <xf numFmtId="0" fontId="107" fillId="0" borderId="0"/>
    <xf numFmtId="0" fontId="108" fillId="0" borderId="0"/>
    <xf numFmtId="0" fontId="19" fillId="0" borderId="0"/>
    <xf numFmtId="200" fontId="5" fillId="0" borderId="0" applyFont="0" applyAlignment="0">
      <alignment horizontal="center"/>
    </xf>
    <xf numFmtId="201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92" fillId="0" borderId="0"/>
    <xf numFmtId="203" fontId="92" fillId="0" borderId="0" applyFont="0" applyFill="0" applyBorder="0" applyAlignment="0" applyProtection="0"/>
    <xf numFmtId="204" fontId="92" fillId="0" borderId="0" applyFont="0" applyFill="0" applyBorder="0" applyAlignment="0" applyProtection="0"/>
    <xf numFmtId="1" fontId="109" fillId="0" borderId="0" applyProtection="0">
      <alignment horizontal="right" vertical="center"/>
    </xf>
    <xf numFmtId="49" fontId="110" fillId="0" borderId="36" applyFill="0" applyProtection="0">
      <alignment vertical="center"/>
    </xf>
    <xf numFmtId="10" fontId="4" fillId="0" borderId="0" applyFont="0" applyFill="0" applyBorder="0" applyAlignment="0" applyProtection="0"/>
    <xf numFmtId="205" fontId="92" fillId="0" borderId="0" applyFont="0" applyFill="0" applyBorder="0" applyProtection="0">
      <alignment horizontal="right"/>
    </xf>
    <xf numFmtId="206" fontId="67" fillId="0" borderId="0" applyFont="0" applyFill="0" applyBorder="0" applyProtection="0">
      <alignment horizontal="right"/>
    </xf>
    <xf numFmtId="9" fontId="4" fillId="0" borderId="0" applyFont="0" applyFill="0" applyBorder="0" applyAlignment="0" applyProtection="0"/>
    <xf numFmtId="37" fontId="111" fillId="9" borderId="12"/>
    <xf numFmtId="37" fontId="111" fillId="9" borderId="12"/>
    <xf numFmtId="207" fontId="112" fillId="0" borderId="42" applyBorder="0">
      <alignment horizontal="right"/>
      <protection locked="0"/>
    </xf>
    <xf numFmtId="0" fontId="102" fillId="0" borderId="6"/>
    <xf numFmtId="49" fontId="113" fillId="0" borderId="6" applyNumberFormat="0">
      <alignment horizontal="left" vertical="center"/>
    </xf>
    <xf numFmtId="208" fontId="114" fillId="0" borderId="0"/>
    <xf numFmtId="209" fontId="4" fillId="0" borderId="0" applyFont="0" applyFill="0" applyBorder="0" applyProtection="0">
      <alignment horizontal="right"/>
    </xf>
    <xf numFmtId="210" fontId="92" fillId="0" borderId="0" applyFont="0" applyFill="0" applyBorder="0" applyProtection="0">
      <alignment horizontal="right"/>
    </xf>
    <xf numFmtId="209" fontId="4" fillId="0" borderId="0" applyFont="0" applyFill="0" applyBorder="0" applyProtection="0">
      <alignment horizontal="right"/>
    </xf>
    <xf numFmtId="0" fontId="115" fillId="0" borderId="43">
      <alignment vertical="center"/>
    </xf>
    <xf numFmtId="4" fontId="116" fillId="9" borderId="26" applyNumberFormat="0" applyProtection="0">
      <alignment vertical="center"/>
    </xf>
    <xf numFmtId="4" fontId="117" fillId="9" borderId="26" applyNumberFormat="0" applyProtection="0">
      <alignment vertical="center"/>
    </xf>
    <xf numFmtId="4" fontId="116" fillId="9" borderId="26" applyNumberFormat="0" applyProtection="0">
      <alignment horizontal="left" vertical="center" indent="1"/>
    </xf>
    <xf numFmtId="4" fontId="116" fillId="9" borderId="26" applyNumberFormat="0" applyProtection="0">
      <alignment horizontal="left" vertical="center" indent="1"/>
    </xf>
    <xf numFmtId="0" fontId="4" fillId="42" borderId="26" applyNumberFormat="0" applyProtection="0">
      <alignment horizontal="left" vertical="center" indent="1"/>
    </xf>
    <xf numFmtId="4" fontId="116" fillId="43" borderId="26" applyNumberFormat="0" applyProtection="0">
      <alignment horizontal="right" vertical="center"/>
    </xf>
    <xf numFmtId="4" fontId="116" fillId="44" borderId="26" applyNumberFormat="0" applyProtection="0">
      <alignment horizontal="right" vertical="center"/>
    </xf>
    <xf numFmtId="4" fontId="116" fillId="45" borderId="26" applyNumberFormat="0" applyProtection="0">
      <alignment horizontal="right" vertical="center"/>
    </xf>
    <xf numFmtId="4" fontId="116" fillId="46" borderId="26" applyNumberFormat="0" applyProtection="0">
      <alignment horizontal="right" vertical="center"/>
    </xf>
    <xf numFmtId="4" fontId="116" fillId="47" borderId="26" applyNumberFormat="0" applyProtection="0">
      <alignment horizontal="right" vertical="center"/>
    </xf>
    <xf numFmtId="4" fontId="116" fillId="48" borderId="26" applyNumberFormat="0" applyProtection="0">
      <alignment horizontal="right" vertical="center"/>
    </xf>
    <xf numFmtId="4" fontId="116" fillId="49" borderId="26" applyNumberFormat="0" applyProtection="0">
      <alignment horizontal="right" vertical="center"/>
    </xf>
    <xf numFmtId="4" fontId="116" fillId="50" borderId="26" applyNumberFormat="0" applyProtection="0">
      <alignment horizontal="right" vertical="center"/>
    </xf>
    <xf numFmtId="4" fontId="116" fillId="51" borderId="26" applyNumberFormat="0" applyProtection="0">
      <alignment horizontal="right" vertical="center"/>
    </xf>
    <xf numFmtId="4" fontId="118" fillId="52" borderId="26" applyNumberFormat="0" applyProtection="0">
      <alignment horizontal="left" vertical="center" indent="1"/>
    </xf>
    <xf numFmtId="4" fontId="116" fillId="53" borderId="44" applyNumberFormat="0" applyProtection="0">
      <alignment horizontal="left" vertical="center" indent="1"/>
    </xf>
    <xf numFmtId="4" fontId="119" fillId="54" borderId="0" applyNumberFormat="0" applyProtection="0">
      <alignment horizontal="left" vertical="center" indent="1"/>
    </xf>
    <xf numFmtId="0" fontId="4" fillId="42" borderId="26" applyNumberFormat="0" applyProtection="0">
      <alignment horizontal="left" vertical="center" indent="1"/>
    </xf>
    <xf numFmtId="4" fontId="120" fillId="53" borderId="26" applyNumberFormat="0" applyProtection="0">
      <alignment horizontal="left" vertical="center" indent="1"/>
    </xf>
    <xf numFmtId="4" fontId="120" fillId="55" borderId="26" applyNumberFormat="0" applyProtection="0">
      <alignment horizontal="left" vertical="center" indent="1"/>
    </xf>
    <xf numFmtId="0" fontId="4" fillId="55" borderId="26" applyNumberFormat="0" applyProtection="0">
      <alignment horizontal="left" vertical="center" indent="1"/>
    </xf>
    <xf numFmtId="0" fontId="4" fillId="55" borderId="26" applyNumberFormat="0" applyProtection="0">
      <alignment horizontal="left" vertical="center" indent="1"/>
    </xf>
    <xf numFmtId="0" fontId="4" fillId="56" borderId="26" applyNumberFormat="0" applyProtection="0">
      <alignment horizontal="left" vertical="center" indent="1"/>
    </xf>
    <xf numFmtId="0" fontId="4" fillId="56" borderId="26" applyNumberFormat="0" applyProtection="0">
      <alignment horizontal="left" vertical="center" indent="1"/>
    </xf>
    <xf numFmtId="0" fontId="4" fillId="5" borderId="26" applyNumberFormat="0" applyProtection="0">
      <alignment horizontal="left" vertical="center" indent="1"/>
    </xf>
    <xf numFmtId="0" fontId="4" fillId="5" borderId="26" applyNumberFormat="0" applyProtection="0">
      <alignment horizontal="left" vertical="center" indent="1"/>
    </xf>
    <xf numFmtId="0" fontId="4" fillId="42" borderId="26" applyNumberFormat="0" applyProtection="0">
      <alignment horizontal="left" vertical="center" indent="1"/>
    </xf>
    <xf numFmtId="0" fontId="4" fillId="42" borderId="26" applyNumberFormat="0" applyProtection="0">
      <alignment horizontal="left" vertical="center" indent="1"/>
    </xf>
    <xf numFmtId="0" fontId="5" fillId="0" borderId="0"/>
    <xf numFmtId="4" fontId="116" fillId="40" borderId="26" applyNumberFormat="0" applyProtection="0">
      <alignment vertical="center"/>
    </xf>
    <xf numFmtId="4" fontId="117" fillId="40" borderId="26" applyNumberFormat="0" applyProtection="0">
      <alignment vertical="center"/>
    </xf>
    <xf numFmtId="4" fontId="116" fillId="40" borderId="26" applyNumberFormat="0" applyProtection="0">
      <alignment horizontal="left" vertical="center" indent="1"/>
    </xf>
    <xf numFmtId="4" fontId="116" fillId="40" borderId="26" applyNumberFormat="0" applyProtection="0">
      <alignment horizontal="left" vertical="center" indent="1"/>
    </xf>
    <xf numFmtId="4" fontId="116" fillId="53" borderId="26" applyNumberFormat="0" applyProtection="0">
      <alignment horizontal="right" vertical="center"/>
    </xf>
    <xf numFmtId="4" fontId="117" fillId="53" borderId="26" applyNumberFormat="0" applyProtection="0">
      <alignment horizontal="right" vertical="center"/>
    </xf>
    <xf numFmtId="0" fontId="4" fillId="42" borderId="26" applyNumberFormat="0" applyProtection="0">
      <alignment horizontal="left" vertical="center" indent="1"/>
    </xf>
    <xf numFmtId="0" fontId="4" fillId="42" borderId="26" applyNumberFormat="0" applyProtection="0">
      <alignment horizontal="left" vertical="center" indent="1"/>
    </xf>
    <xf numFmtId="0" fontId="121" fillId="0" borderId="0"/>
    <xf numFmtId="4" fontId="122" fillId="53" borderId="26" applyNumberFormat="0" applyProtection="0">
      <alignment horizontal="right" vertical="center"/>
    </xf>
    <xf numFmtId="0" fontId="95" fillId="0" borderId="0" applyFill="0" applyBorder="0" applyProtection="0">
      <alignment horizontal="left"/>
    </xf>
    <xf numFmtId="0" fontId="102" fillId="0" borderId="0">
      <alignment horizontal="left" vertical="center" wrapText="1"/>
    </xf>
    <xf numFmtId="0" fontId="4" fillId="0" borderId="0"/>
    <xf numFmtId="49" fontId="17" fillId="0" borderId="0" applyFill="0" applyBorder="0" applyProtection="0">
      <alignment vertical="top"/>
    </xf>
    <xf numFmtId="12" fontId="92" fillId="0" borderId="0" applyFont="0" applyFill="0" applyBorder="0" applyProtection="0">
      <alignment horizontal="right"/>
    </xf>
    <xf numFmtId="211" fontId="92" fillId="57" borderId="0" applyFont="0" applyFill="0" applyBorder="0" applyProtection="0">
      <alignment horizontal="right"/>
    </xf>
    <xf numFmtId="0" fontId="89" fillId="0" borderId="0"/>
    <xf numFmtId="0" fontId="123" fillId="0" borderId="0" applyFill="0" applyBorder="0" applyProtection="0">
      <alignment horizontal="center" vertical="center"/>
    </xf>
    <xf numFmtId="0" fontId="124" fillId="0" borderId="0" applyBorder="0" applyProtection="0">
      <alignment vertical="center"/>
    </xf>
    <xf numFmtId="0" fontId="124" fillId="0" borderId="36" applyBorder="0" applyProtection="0">
      <alignment horizontal="right" vertical="center"/>
    </xf>
    <xf numFmtId="0" fontId="125" fillId="58" borderId="0" applyBorder="0" applyProtection="0">
      <alignment horizontal="centerContinuous" vertical="center"/>
    </xf>
    <xf numFmtId="0" fontId="125" fillId="59" borderId="36" applyBorder="0" applyProtection="0">
      <alignment horizontal="centerContinuous" vertical="center"/>
    </xf>
    <xf numFmtId="0" fontId="126" fillId="0" borderId="0"/>
    <xf numFmtId="38" fontId="127" fillId="60" borderId="0">
      <alignment horizontal="right" vertical="top"/>
    </xf>
    <xf numFmtId="38" fontId="127" fillId="60" borderId="0">
      <alignment horizontal="right" vertical="top"/>
    </xf>
    <xf numFmtId="38" fontId="127" fillId="60" borderId="0">
      <alignment horizontal="right" vertical="top"/>
    </xf>
    <xf numFmtId="0" fontId="128" fillId="0" borderId="0" applyFill="0" applyBorder="0" applyProtection="0"/>
    <xf numFmtId="0" fontId="106" fillId="0" borderId="0"/>
    <xf numFmtId="0" fontId="129" fillId="0" borderId="0" applyFill="0" applyBorder="0" applyProtection="0">
      <alignment horizontal="left"/>
    </xf>
    <xf numFmtId="0" fontId="130" fillId="0" borderId="0" applyFill="0" applyBorder="0" applyProtection="0">
      <alignment horizontal="left" vertical="top"/>
    </xf>
    <xf numFmtId="0" fontId="131" fillId="0" borderId="0">
      <alignment horizontal="centerContinuous"/>
    </xf>
    <xf numFmtId="168" fontId="4" fillId="0" borderId="0" applyBorder="0" applyAlignment="0" applyProtection="0"/>
    <xf numFmtId="0" fontId="91" fillId="0" borderId="0"/>
    <xf numFmtId="0" fontId="132" fillId="0" borderId="13" applyFill="0" applyBorder="0" applyProtection="0"/>
    <xf numFmtId="0" fontId="132" fillId="0" borderId="0"/>
    <xf numFmtId="0" fontId="133" fillId="0" borderId="0" applyFill="0" applyBorder="0" applyProtection="0"/>
    <xf numFmtId="0" fontId="134" fillId="0" borderId="0"/>
    <xf numFmtId="49" fontId="135" fillId="56" borderId="45" applyNumberFormat="0">
      <alignment horizontal="center" vertical="center"/>
    </xf>
    <xf numFmtId="0" fontId="136" fillId="0" borderId="0" applyFill="0" applyBorder="0" applyAlignment="0" applyProtection="0"/>
    <xf numFmtId="0" fontId="137" fillId="0" borderId="41" applyFill="0" applyBorder="0" applyProtection="0">
      <alignment vertical="center"/>
    </xf>
    <xf numFmtId="180" fontId="138" fillId="0" borderId="0">
      <alignment horizontal="left"/>
      <protection locked="0"/>
    </xf>
    <xf numFmtId="0" fontId="139" fillId="0" borderId="0">
      <alignment horizontal="fill"/>
    </xf>
    <xf numFmtId="0" fontId="92" fillId="0" borderId="0"/>
    <xf numFmtId="212" fontId="4" fillId="0" borderId="0" applyFont="0" applyFill="0" applyBorder="0" applyAlignment="0" applyProtection="0"/>
    <xf numFmtId="213" fontId="4" fillId="0" borderId="0" applyFont="0" applyFill="0" applyBorder="0" applyAlignment="0" applyProtection="0"/>
    <xf numFmtId="179" fontId="28" fillId="0" borderId="0" applyFont="0" applyFill="0" applyBorder="0" applyAlignment="0" applyProtection="0"/>
    <xf numFmtId="189" fontId="28" fillId="0" borderId="0" applyFont="0" applyFill="0" applyBorder="0" applyAlignment="0" applyProtection="0"/>
    <xf numFmtId="49" fontId="140" fillId="0" borderId="0" applyFill="0" applyBorder="0" applyProtection="0">
      <alignment vertical="top"/>
    </xf>
    <xf numFmtId="0" fontId="141" fillId="0" borderId="36" applyBorder="0" applyProtection="0">
      <alignment horizontal="right"/>
    </xf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3" fontId="142" fillId="0" borderId="0">
      <alignment horizontal="center" vertical="center" textRotation="90" wrapText="1"/>
    </xf>
    <xf numFmtId="214" fontId="53" fillId="0" borderId="6">
      <alignment vertical="top" wrapText="1"/>
    </xf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14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49" fontId="14" fillId="0" borderId="0" applyFill="0" applyBorder="0" applyProtection="0">
      <alignment vertical="top"/>
    </xf>
    <xf numFmtId="0" fontId="68" fillId="0" borderId="0" applyNumberFormat="0" applyFill="0" applyBorder="0" applyAlignment="0" applyProtection="0">
      <alignment vertical="top"/>
      <protection locked="0"/>
    </xf>
    <xf numFmtId="215" fontId="144" fillId="0" borderId="6">
      <alignment vertical="top" wrapText="1"/>
    </xf>
    <xf numFmtId="4" fontId="145" fillId="0" borderId="6">
      <alignment horizontal="left" vertical="center"/>
    </xf>
    <xf numFmtId="4" fontId="145" fillId="0" borderId="6"/>
    <xf numFmtId="4" fontId="145" fillId="61" borderId="6"/>
    <xf numFmtId="4" fontId="145" fillId="57" borderId="6"/>
    <xf numFmtId="4" fontId="146" fillId="34" borderId="6"/>
    <xf numFmtId="4" fontId="147" fillId="5" borderId="6"/>
    <xf numFmtId="4" fontId="148" fillId="0" borderId="6">
      <alignment horizontal="center" wrapText="1"/>
    </xf>
    <xf numFmtId="215" fontId="145" fillId="0" borderId="6"/>
    <xf numFmtId="215" fontId="144" fillId="0" borderId="6">
      <alignment horizontal="center" vertical="center" wrapText="1"/>
    </xf>
    <xf numFmtId="215" fontId="144" fillId="0" borderId="6">
      <alignment vertical="top" wrapText="1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2" fillId="0" borderId="32" applyNumberFormat="0" applyFill="0" applyAlignment="0" applyProtection="0"/>
    <xf numFmtId="0" fontId="42" fillId="0" borderId="32" applyNumberFormat="0" applyFill="0" applyAlignment="0" applyProtection="0"/>
    <xf numFmtId="0" fontId="42" fillId="0" borderId="32" applyNumberFormat="0" applyFill="0" applyAlignment="0" applyProtection="0"/>
    <xf numFmtId="0" fontId="42" fillId="0" borderId="32" applyNumberFormat="0" applyFill="0" applyAlignment="0" applyProtection="0"/>
    <xf numFmtId="0" fontId="42" fillId="0" borderId="32" applyNumberFormat="0" applyFill="0" applyAlignment="0" applyProtection="0"/>
    <xf numFmtId="0" fontId="42" fillId="0" borderId="32" applyNumberFormat="0" applyFill="0" applyAlignment="0" applyProtection="0"/>
    <xf numFmtId="0" fontId="42" fillId="0" borderId="32" applyNumberFormat="0" applyFill="0" applyAlignment="0" applyProtection="0"/>
    <xf numFmtId="0" fontId="42" fillId="0" borderId="32" applyNumberFormat="0" applyFill="0" applyAlignment="0" applyProtection="0"/>
    <xf numFmtId="0" fontId="42" fillId="0" borderId="32" applyNumberFormat="0" applyFill="0" applyAlignment="0" applyProtection="0"/>
    <xf numFmtId="0" fontId="42" fillId="0" borderId="32" applyNumberFormat="0" applyFill="0" applyAlignment="0" applyProtection="0"/>
    <xf numFmtId="0" fontId="42" fillId="0" borderId="32" applyNumberFormat="0" applyFill="0" applyAlignment="0" applyProtection="0"/>
    <xf numFmtId="0" fontId="42" fillId="0" borderId="32" applyNumberFormat="0" applyFill="0" applyAlignment="0" applyProtection="0"/>
    <xf numFmtId="0" fontId="42" fillId="0" borderId="32" applyNumberFormat="0" applyFill="0" applyAlignment="0" applyProtection="0"/>
    <xf numFmtId="0" fontId="42" fillId="0" borderId="32" applyNumberFormat="0" applyFill="0" applyAlignment="0" applyProtection="0"/>
    <xf numFmtId="0" fontId="42" fillId="0" borderId="32" applyNumberFormat="0" applyFill="0" applyAlignment="0" applyProtection="0"/>
    <xf numFmtId="0" fontId="42" fillId="0" borderId="32" applyNumberFormat="0" applyFill="0" applyAlignment="0" applyProtection="0"/>
    <xf numFmtId="0" fontId="42" fillId="0" borderId="32" applyNumberFormat="0" applyFill="0" applyAlignment="0" applyProtection="0"/>
    <xf numFmtId="0" fontId="42" fillId="0" borderId="32" applyNumberFormat="0" applyFill="0" applyAlignment="0" applyProtection="0"/>
    <xf numFmtId="0" fontId="42" fillId="0" borderId="32" applyNumberFormat="0" applyFill="0" applyAlignment="0" applyProtection="0"/>
    <xf numFmtId="0" fontId="42" fillId="0" borderId="32" applyNumberFormat="0" applyFill="0" applyAlignment="0" applyProtection="0"/>
    <xf numFmtId="0" fontId="42" fillId="0" borderId="32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49" fontId="149" fillId="0" borderId="0" applyBorder="0">
      <alignment vertical="center"/>
    </xf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3" fontId="59" fillId="0" borderId="6" applyBorder="0">
      <alignment vertical="center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27" fillId="29" borderId="29" applyNumberFormat="0" applyAlignment="0" applyProtection="0"/>
    <xf numFmtId="0" fontId="27" fillId="29" borderId="29" applyNumberFormat="0" applyAlignment="0" applyProtection="0"/>
    <xf numFmtId="0" fontId="27" fillId="29" borderId="29" applyNumberFormat="0" applyAlignment="0" applyProtection="0"/>
    <xf numFmtId="0" fontId="27" fillId="29" borderId="29" applyNumberFormat="0" applyAlignment="0" applyProtection="0"/>
    <xf numFmtId="0" fontId="27" fillId="29" borderId="29" applyNumberFormat="0" applyAlignment="0" applyProtection="0"/>
    <xf numFmtId="0" fontId="27" fillId="29" borderId="29" applyNumberFormat="0" applyAlignment="0" applyProtection="0"/>
    <xf numFmtId="0" fontId="27" fillId="29" borderId="29" applyNumberFormat="0" applyAlignment="0" applyProtection="0"/>
    <xf numFmtId="0" fontId="27" fillId="29" borderId="29" applyNumberFormat="0" applyAlignment="0" applyProtection="0"/>
    <xf numFmtId="0" fontId="27" fillId="29" borderId="29" applyNumberFormat="0" applyAlignment="0" applyProtection="0"/>
    <xf numFmtId="0" fontId="27" fillId="29" borderId="29" applyNumberFormat="0" applyAlignment="0" applyProtection="0"/>
    <xf numFmtId="0" fontId="27" fillId="29" borderId="29" applyNumberFormat="0" applyAlignment="0" applyProtection="0"/>
    <xf numFmtId="0" fontId="27" fillId="29" borderId="29" applyNumberFormat="0" applyAlignment="0" applyProtection="0"/>
    <xf numFmtId="0" fontId="27" fillId="29" borderId="29" applyNumberFormat="0" applyAlignment="0" applyProtection="0"/>
    <xf numFmtId="0" fontId="27" fillId="29" borderId="29" applyNumberFormat="0" applyAlignment="0" applyProtection="0"/>
    <xf numFmtId="0" fontId="27" fillId="29" borderId="29" applyNumberFormat="0" applyAlignment="0" applyProtection="0"/>
    <xf numFmtId="0" fontId="27" fillId="29" borderId="29" applyNumberFormat="0" applyAlignment="0" applyProtection="0"/>
    <xf numFmtId="0" fontId="27" fillId="29" borderId="29" applyNumberFormat="0" applyAlignment="0" applyProtection="0"/>
    <xf numFmtId="0" fontId="27" fillId="29" borderId="29" applyNumberFormat="0" applyAlignment="0" applyProtection="0"/>
    <xf numFmtId="0" fontId="27" fillId="29" borderId="29" applyNumberFormat="0" applyAlignment="0" applyProtection="0"/>
    <xf numFmtId="0" fontId="27" fillId="29" borderId="29" applyNumberFormat="0" applyAlignment="0" applyProtection="0"/>
    <xf numFmtId="0" fontId="27" fillId="29" borderId="29" applyNumberFormat="0" applyAlignment="0" applyProtection="0"/>
    <xf numFmtId="0" fontId="27" fillId="29" borderId="29" applyNumberFormat="0" applyAlignment="0" applyProtection="0"/>
    <xf numFmtId="0" fontId="5" fillId="0" borderId="0">
      <alignment wrapText="1"/>
    </xf>
    <xf numFmtId="174" fontId="57" fillId="0" borderId="0">
      <alignment horizontal="center" vertical="top"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174" fontId="46" fillId="7" borderId="0" applyFill="0">
      <alignment wrapText="1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65" fontId="150" fillId="0" borderId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49" fontId="142" fillId="0" borderId="6">
      <alignment horizontal="right" vertical="top" wrapText="1"/>
    </xf>
    <xf numFmtId="170" fontId="151" fillId="0" borderId="0">
      <alignment horizontal="right" vertical="top" wrapText="1"/>
    </xf>
    <xf numFmtId="0" fontId="13" fillId="0" borderId="0"/>
    <xf numFmtId="0" fontId="13" fillId="0" borderId="0"/>
    <xf numFmtId="0" fontId="4" fillId="0" borderId="0"/>
    <xf numFmtId="0" fontId="4" fillId="0" borderId="0"/>
    <xf numFmtId="0" fontId="152" fillId="0" borderId="0"/>
    <xf numFmtId="0" fontId="13" fillId="0" borderId="0"/>
    <xf numFmtId="0" fontId="23" fillId="0" borderId="0"/>
    <xf numFmtId="0" fontId="13" fillId="0" borderId="0"/>
    <xf numFmtId="0" fontId="5" fillId="0" borderId="0"/>
    <xf numFmtId="0" fontId="20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91" fillId="0" borderId="0"/>
    <xf numFmtId="0" fontId="23" fillId="0" borderId="0"/>
    <xf numFmtId="0" fontId="16" fillId="0" borderId="0">
      <alignment wrapText="1"/>
    </xf>
    <xf numFmtId="0" fontId="16" fillId="0" borderId="0">
      <alignment wrapText="1"/>
    </xf>
    <xf numFmtId="0" fontId="16" fillId="0" borderId="0">
      <alignment wrapText="1"/>
    </xf>
    <xf numFmtId="0" fontId="16" fillId="0" borderId="0">
      <alignment wrapText="1"/>
    </xf>
    <xf numFmtId="216" fontId="89" fillId="0" borderId="0"/>
    <xf numFmtId="0" fontId="4" fillId="0" borderId="0"/>
    <xf numFmtId="0" fontId="5" fillId="0" borderId="0"/>
    <xf numFmtId="0" fontId="15" fillId="0" borderId="0"/>
    <xf numFmtId="0" fontId="13" fillId="0" borderId="0"/>
    <xf numFmtId="0" fontId="4" fillId="0" borderId="0"/>
    <xf numFmtId="0" fontId="23" fillId="0" borderId="0"/>
    <xf numFmtId="174" fontId="23" fillId="0" borderId="0"/>
    <xf numFmtId="0" fontId="15" fillId="0" borderId="0"/>
    <xf numFmtId="0" fontId="4" fillId="0" borderId="0"/>
    <xf numFmtId="0" fontId="13" fillId="0" borderId="0"/>
    <xf numFmtId="49" fontId="17" fillId="0" borderId="0" applyBorder="0">
      <alignment vertical="top"/>
    </xf>
    <xf numFmtId="0" fontId="23" fillId="0" borderId="0"/>
    <xf numFmtId="0" fontId="15" fillId="0" borderId="0"/>
    <xf numFmtId="49" fontId="17" fillId="0" borderId="0" applyBorder="0">
      <alignment vertical="top"/>
    </xf>
    <xf numFmtId="0" fontId="13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" fontId="153" fillId="0" borderId="6">
      <alignment horizontal="left" vertical="center"/>
    </xf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5" fillId="0" borderId="0" applyFont="0" applyFill="0" applyBorder="0" applyProtection="0">
      <alignment horizontal="center" vertical="center" wrapText="1"/>
    </xf>
    <xf numFmtId="0" fontId="5" fillId="0" borderId="0" applyNumberFormat="0" applyFont="0" applyFill="0" applyBorder="0" applyProtection="0">
      <alignment horizontal="justify" vertical="center" wrapText="1"/>
    </xf>
    <xf numFmtId="215" fontId="154" fillId="0" borderId="6">
      <alignment vertical="top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31" borderId="25" applyNumberFormat="0" applyFont="0" applyAlignment="0" applyProtection="0"/>
    <xf numFmtId="0" fontId="5" fillId="31" borderId="25" applyNumberFormat="0" applyFont="0" applyAlignment="0" applyProtection="0"/>
    <xf numFmtId="0" fontId="5" fillId="31" borderId="25" applyNumberFormat="0" applyFont="0" applyAlignment="0" applyProtection="0"/>
    <xf numFmtId="0" fontId="5" fillId="31" borderId="25" applyNumberFormat="0" applyFont="0" applyAlignment="0" applyProtection="0"/>
    <xf numFmtId="0" fontId="5" fillId="31" borderId="25" applyNumberFormat="0" applyFont="0" applyAlignment="0" applyProtection="0"/>
    <xf numFmtId="0" fontId="5" fillId="31" borderId="25" applyNumberFormat="0" applyFont="0" applyAlignment="0" applyProtection="0"/>
    <xf numFmtId="0" fontId="5" fillId="31" borderId="25" applyNumberFormat="0" applyFont="0" applyAlignment="0" applyProtection="0"/>
    <xf numFmtId="0" fontId="5" fillId="31" borderId="25" applyNumberFormat="0" applyFont="0" applyAlignment="0" applyProtection="0"/>
    <xf numFmtId="0" fontId="5" fillId="31" borderId="25" applyNumberFormat="0" applyFont="0" applyAlignment="0" applyProtection="0"/>
    <xf numFmtId="0" fontId="5" fillId="31" borderId="25" applyNumberFormat="0" applyFont="0" applyAlignment="0" applyProtection="0"/>
    <xf numFmtId="0" fontId="5" fillId="31" borderId="25" applyNumberFormat="0" applyFont="0" applyAlignment="0" applyProtection="0"/>
    <xf numFmtId="0" fontId="5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49" fontId="146" fillId="0" borderId="37">
      <alignment horizontal="left"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3" fontId="155" fillId="0" borderId="6"/>
    <xf numFmtId="0" fontId="5" fillId="0" borderId="6" applyNumberFormat="0" applyFont="0" applyFill="0" applyAlignment="0" applyProtection="0"/>
    <xf numFmtId="3" fontId="156" fillId="62" borderId="37">
      <alignment horizontal="justify" vertical="center"/>
    </xf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38" fontId="20" fillId="0" borderId="0">
      <alignment vertical="top"/>
    </xf>
    <xf numFmtId="174" fontId="18" fillId="0" borderId="0"/>
    <xf numFmtId="49" fontId="151" fillId="0" borderId="0"/>
    <xf numFmtId="49" fontId="157" fillId="0" borderId="0">
      <alignment vertical="top"/>
    </xf>
    <xf numFmtId="49" fontId="158" fillId="0" borderId="0" applyFill="0" applyBorder="0" applyProtection="0">
      <alignment horizontal="center" vertical="top" wrapText="1"/>
    </xf>
    <xf numFmtId="170" fontId="46" fillId="0" borderId="0" applyFill="0" applyBorder="0" applyAlignment="0" applyProtection="0"/>
    <xf numFmtId="170" fontId="46" fillId="0" borderId="0" applyFill="0" applyBorder="0" applyAlignment="0" applyProtection="0"/>
    <xf numFmtId="170" fontId="46" fillId="0" borderId="0" applyFill="0" applyBorder="0" applyAlignment="0" applyProtection="0"/>
    <xf numFmtId="170" fontId="46" fillId="0" borderId="0" applyFill="0" applyBorder="0" applyAlignment="0" applyProtection="0"/>
    <xf numFmtId="170" fontId="46" fillId="0" borderId="0" applyFill="0" applyBorder="0" applyAlignment="0" applyProtection="0"/>
    <xf numFmtId="170" fontId="46" fillId="0" borderId="0" applyFill="0" applyBorder="0" applyAlignment="0" applyProtection="0"/>
    <xf numFmtId="170" fontId="46" fillId="0" borderId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9" fontId="46" fillId="0" borderId="0">
      <alignment horizontal="center"/>
    </xf>
    <xf numFmtId="49" fontId="46" fillId="0" borderId="0">
      <alignment horizontal="center"/>
    </xf>
    <xf numFmtId="49" fontId="46" fillId="0" borderId="0">
      <alignment horizontal="center"/>
    </xf>
    <xf numFmtId="49" fontId="46" fillId="0" borderId="0">
      <alignment horizontal="center"/>
    </xf>
    <xf numFmtId="49" fontId="46" fillId="0" borderId="0">
      <alignment horizontal="center"/>
    </xf>
    <xf numFmtId="49" fontId="46" fillId="0" borderId="0">
      <alignment horizontal="center"/>
    </xf>
    <xf numFmtId="49" fontId="46" fillId="0" borderId="0">
      <alignment horizontal="center"/>
    </xf>
    <xf numFmtId="49" fontId="46" fillId="0" borderId="0">
      <alignment horizontal="center"/>
    </xf>
    <xf numFmtId="217" fontId="5" fillId="0" borderId="0" applyFont="0" applyFill="0" applyBorder="0" applyAlignment="0" applyProtection="0"/>
    <xf numFmtId="218" fontId="5" fillId="0" borderId="0" applyFont="0" applyFill="0" applyBorder="0" applyAlignment="0" applyProtection="0"/>
    <xf numFmtId="2" fontId="46" fillId="0" borderId="0" applyFill="0" applyBorder="0" applyAlignment="0" applyProtection="0"/>
    <xf numFmtId="2" fontId="46" fillId="0" borderId="0" applyFill="0" applyBorder="0" applyAlignment="0" applyProtection="0"/>
    <xf numFmtId="2" fontId="46" fillId="0" borderId="0" applyFill="0" applyBorder="0" applyAlignment="0" applyProtection="0"/>
    <xf numFmtId="2" fontId="46" fillId="0" borderId="0" applyFill="0" applyBorder="0" applyAlignment="0" applyProtection="0"/>
    <xf numFmtId="2" fontId="46" fillId="0" borderId="0" applyFill="0" applyBorder="0" applyAlignment="0" applyProtection="0"/>
    <xf numFmtId="2" fontId="46" fillId="0" borderId="0" applyFill="0" applyBorder="0" applyAlignment="0" applyProtection="0"/>
    <xf numFmtId="2" fontId="46" fillId="0" borderId="0" applyFill="0" applyBorder="0" applyAlignment="0" applyProtection="0"/>
    <xf numFmtId="2" fontId="46" fillId="0" borderId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218" fontId="4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218" fontId="4" fillId="0" borderId="0" applyFont="0" applyFill="0" applyBorder="0" applyAlignment="0" applyProtection="0"/>
    <xf numFmtId="218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219" fontId="5" fillId="0" borderId="0" applyFont="0" applyFill="0" applyBorder="0" applyAlignment="0" applyProtection="0"/>
    <xf numFmtId="4" fontId="17" fillId="7" borderId="0" applyBorder="0">
      <alignment horizontal="right"/>
    </xf>
    <xf numFmtId="4" fontId="17" fillId="7" borderId="0" applyBorder="0">
      <alignment horizontal="right"/>
    </xf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220" fontId="53" fillId="0" borderId="37">
      <alignment vertical="top" wrapText="1"/>
    </xf>
    <xf numFmtId="169" fontId="5" fillId="0" borderId="6" applyFont="0" applyFill="0" applyBorder="0" applyProtection="0">
      <alignment horizontal="center" vertical="center"/>
    </xf>
    <xf numFmtId="3" fontId="5" fillId="0" borderId="0" applyFont="0" applyBorder="0">
      <alignment horizontal="center"/>
    </xf>
    <xf numFmtId="2" fontId="158" fillId="0" borderId="46" applyFill="0" applyBorder="0" applyProtection="0">
      <alignment horizontal="center" vertical="top" wrapText="1"/>
    </xf>
    <xf numFmtId="49" fontId="144" fillId="0" borderId="6">
      <alignment horizontal="center" vertical="center" wrapText="1"/>
    </xf>
    <xf numFmtId="0" fontId="53" fillId="0" borderId="6" applyBorder="0">
      <alignment horizontal="center" vertical="center" wrapText="1"/>
    </xf>
    <xf numFmtId="49" fontId="102" fillId="0" borderId="6" applyNumberFormat="0" applyFill="0" applyAlignment="0" applyProtection="0"/>
    <xf numFmtId="172" fontId="5" fillId="0" borderId="0"/>
    <xf numFmtId="0" fontId="4" fillId="0" borderId="0"/>
    <xf numFmtId="49" fontId="17" fillId="0" borderId="0" applyBorder="0">
      <alignment vertical="top"/>
    </xf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0" borderId="0"/>
    <xf numFmtId="0" fontId="23" fillId="0" borderId="0"/>
    <xf numFmtId="168" fontId="159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4" fillId="31" borderId="25" applyNumberFormat="0" applyFont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183" fontId="4" fillId="9" borderId="37">
      <alignment wrapText="1"/>
      <protection locked="0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0" fontId="54" fillId="0" borderId="0" applyNumberFormat="0" applyFill="0" applyBorder="0" applyAlignment="0" applyProtection="0">
      <alignment vertical="top"/>
      <protection locked="0"/>
    </xf>
    <xf numFmtId="0" fontId="28" fillId="35" borderId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37" fontId="4" fillId="0" borderId="0"/>
    <xf numFmtId="0" fontId="96" fillId="0" borderId="0">
      <alignment vertical="top"/>
    </xf>
    <xf numFmtId="0" fontId="29" fillId="0" borderId="0" applyFont="0" applyFill="0" applyBorder="0" applyAlignment="0" applyProtection="0">
      <alignment horizontal="right"/>
    </xf>
    <xf numFmtId="0" fontId="28" fillId="0" borderId="24"/>
    <xf numFmtId="221" fontId="5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" fillId="42" borderId="26" applyNumberFormat="0" applyProtection="0">
      <alignment horizontal="left" vertical="center" indent="1"/>
    </xf>
    <xf numFmtId="0" fontId="43" fillId="15" borderId="28" applyNumberFormat="0" applyAlignment="0" applyProtection="0"/>
    <xf numFmtId="0" fontId="4" fillId="42" borderId="26" applyNumberFormat="0" applyProtection="0">
      <alignment horizontal="left" vertical="center" indent="1"/>
    </xf>
    <xf numFmtId="0" fontId="4" fillId="55" borderId="26" applyNumberFormat="0" applyProtection="0">
      <alignment horizontal="left" vertical="center" indent="1"/>
    </xf>
    <xf numFmtId="0" fontId="4" fillId="55" borderId="26" applyNumberFormat="0" applyProtection="0">
      <alignment horizontal="left" vertical="center" indent="1"/>
    </xf>
    <xf numFmtId="0" fontId="4" fillId="56" borderId="26" applyNumberFormat="0" applyProtection="0">
      <alignment horizontal="left" vertical="center" indent="1"/>
    </xf>
    <xf numFmtId="0" fontId="4" fillId="56" borderId="26" applyNumberFormat="0" applyProtection="0">
      <alignment horizontal="left" vertical="center" indent="1"/>
    </xf>
    <xf numFmtId="0" fontId="4" fillId="5" borderId="26" applyNumberFormat="0" applyProtection="0">
      <alignment horizontal="left" vertical="center" indent="1"/>
    </xf>
    <xf numFmtId="0" fontId="4" fillId="5" borderId="26" applyNumberFormat="0" applyProtection="0">
      <alignment horizontal="left" vertical="center" indent="1"/>
    </xf>
    <xf numFmtId="0" fontId="4" fillId="42" borderId="26" applyNumberFormat="0" applyProtection="0">
      <alignment horizontal="left" vertical="center" indent="1"/>
    </xf>
    <xf numFmtId="0" fontId="4" fillId="42" borderId="26" applyNumberFormat="0" applyProtection="0">
      <alignment horizontal="left" vertical="center" indent="1"/>
    </xf>
    <xf numFmtId="0" fontId="4" fillId="42" borderId="26" applyNumberFormat="0" applyProtection="0">
      <alignment horizontal="left" vertical="center" indent="1"/>
    </xf>
    <xf numFmtId="0" fontId="4" fillId="42" borderId="26" applyNumberFormat="0" applyProtection="0">
      <alignment horizontal="left" vertical="center" indent="1"/>
    </xf>
    <xf numFmtId="168" fontId="15" fillId="0" borderId="0" applyFont="0" applyFill="0" applyBorder="0" applyAlignment="0" applyProtection="0"/>
    <xf numFmtId="0" fontId="162" fillId="0" borderId="0" applyFill="0" applyBorder="0" applyProtection="0">
      <alignment horizontal="left"/>
    </xf>
    <xf numFmtId="0" fontId="90" fillId="0" borderId="13" applyFill="0" applyBorder="0" applyProtection="0">
      <alignment horizontal="left" vertical="top"/>
    </xf>
    <xf numFmtId="168" fontId="15" fillId="0" borderId="0" applyFont="0" applyFill="0" applyBorder="0" applyAlignment="0" applyProtection="0"/>
    <xf numFmtId="0" fontId="4" fillId="0" borderId="0"/>
    <xf numFmtId="0" fontId="53" fillId="0" borderId="0"/>
    <xf numFmtId="0" fontId="15" fillId="0" borderId="0"/>
    <xf numFmtId="9" fontId="4" fillId="0" borderId="0" applyFont="0" applyFill="0" applyBorder="0" applyAlignment="0" applyProtection="0"/>
    <xf numFmtId="0" fontId="4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61" fillId="0" borderId="0" applyNumberFormat="0" applyFill="0" applyBorder="0" applyAlignment="0" applyProtection="0">
      <alignment vertical="top"/>
      <protection locked="0"/>
    </xf>
    <xf numFmtId="0" fontId="161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46" fillId="7" borderId="0" applyFill="0">
      <alignment wrapText="1"/>
    </xf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9" fontId="17" fillId="0" borderId="0" applyBorder="0">
      <alignment vertical="top"/>
    </xf>
    <xf numFmtId="49" fontId="17" fillId="0" borderId="0" applyBorder="0">
      <alignment vertical="top"/>
    </xf>
    <xf numFmtId="49" fontId="17" fillId="0" borderId="0" applyBorder="0">
      <alignment vertical="top"/>
    </xf>
    <xf numFmtId="49" fontId="17" fillId="0" borderId="0" applyBorder="0">
      <alignment vertical="top"/>
    </xf>
    <xf numFmtId="49" fontId="17" fillId="0" borderId="0" applyBorder="0">
      <alignment vertical="top"/>
    </xf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46" fillId="0" borderId="0" applyFill="0" applyBorder="0" applyAlignment="0" applyProtection="0"/>
    <xf numFmtId="170" fontId="46" fillId="0" borderId="0" applyFill="0" applyBorder="0" applyAlignment="0" applyProtection="0"/>
    <xf numFmtId="170" fontId="46" fillId="0" borderId="0" applyFill="0" applyBorder="0" applyAlignment="0" applyProtection="0"/>
    <xf numFmtId="170" fontId="46" fillId="0" borderId="0" applyFill="0" applyBorder="0" applyAlignment="0" applyProtection="0"/>
    <xf numFmtId="170" fontId="46" fillId="0" borderId="0" applyFill="0" applyBorder="0" applyAlignment="0" applyProtection="0"/>
    <xf numFmtId="170" fontId="46" fillId="0" borderId="0" applyFill="0" applyBorder="0" applyAlignment="0" applyProtection="0"/>
    <xf numFmtId="170" fontId="46" fillId="0" borderId="0" applyFill="0" applyBorder="0" applyAlignment="0" applyProtection="0"/>
    <xf numFmtId="4" fontId="17" fillId="64" borderId="48">
      <alignment vertical="center" wrapText="1"/>
      <protection locked="0"/>
    </xf>
    <xf numFmtId="49" fontId="46" fillId="0" borderId="0">
      <alignment horizontal="center"/>
    </xf>
    <xf numFmtId="0" fontId="165" fillId="0" borderId="59" applyFill="0">
      <alignment wrapText="1"/>
    </xf>
    <xf numFmtId="49" fontId="46" fillId="0" borderId="0">
      <alignment horizontal="center"/>
    </xf>
    <xf numFmtId="0" fontId="164" fillId="0" borderId="59" applyFill="0"/>
    <xf numFmtId="49" fontId="46" fillId="0" borderId="0">
      <alignment horizontal="center"/>
    </xf>
    <xf numFmtId="4" fontId="17" fillId="65" borderId="48">
      <alignment vertical="center" wrapText="1"/>
      <protection locked="0"/>
    </xf>
    <xf numFmtId="49" fontId="46" fillId="0" borderId="0">
      <alignment horizontal="center"/>
    </xf>
    <xf numFmtId="49" fontId="164" fillId="0" borderId="0" applyFill="0" applyBorder="0"/>
    <xf numFmtId="49" fontId="46" fillId="0" borderId="0">
      <alignment horizontal="center"/>
    </xf>
    <xf numFmtId="172" fontId="17" fillId="0" borderId="48" applyFill="0">
      <alignment horizontal="center" vertical="center" wrapText="1"/>
    </xf>
    <xf numFmtId="49" fontId="46" fillId="0" borderId="0">
      <alignment horizontal="center"/>
    </xf>
    <xf numFmtId="0" fontId="164" fillId="0" borderId="0" applyFill="0" applyBorder="0"/>
    <xf numFmtId="49" fontId="46" fillId="0" borderId="0">
      <alignment horizontal="center"/>
    </xf>
    <xf numFmtId="0" fontId="17" fillId="0" borderId="58" applyFill="0">
      <alignment horizontal="center" vertical="center" wrapText="1"/>
    </xf>
    <xf numFmtId="0" fontId="17" fillId="64" borderId="0" applyBorder="0">
      <alignment horizontal="center" vertical="center"/>
      <protection locked="0"/>
    </xf>
    <xf numFmtId="0" fontId="17" fillId="0" borderId="49" applyFill="0">
      <alignment vertical="center" wrapText="1"/>
    </xf>
    <xf numFmtId="0" fontId="17" fillId="0" borderId="58" applyFill="0">
      <alignment horizontal="left" vertical="center" wrapText="1" indent="1"/>
    </xf>
    <xf numFmtId="0" fontId="17" fillId="0" borderId="58" applyFill="0">
      <alignment horizontal="left" vertical="center" wrapText="1"/>
    </xf>
    <xf numFmtId="0" fontId="17" fillId="0" borderId="48" applyFill="0">
      <alignment horizontal="left" vertical="center" wrapText="1" indent="1"/>
    </xf>
    <xf numFmtId="2" fontId="46" fillId="0" borderId="0" applyFill="0" applyBorder="0" applyAlignment="0" applyProtection="0"/>
    <xf numFmtId="4" fontId="17" fillId="0" borderId="48" applyFill="0">
      <alignment horizontal="right" vertical="center"/>
    </xf>
    <xf numFmtId="2" fontId="46" fillId="0" borderId="0" applyFill="0" applyBorder="0" applyAlignment="0" applyProtection="0"/>
    <xf numFmtId="0" fontId="17" fillId="0" borderId="48" applyFill="0">
      <alignment horizontal="left" vertical="center" wrapText="1"/>
    </xf>
    <xf numFmtId="2" fontId="46" fillId="0" borderId="0" applyFill="0" applyBorder="0" applyAlignment="0" applyProtection="0"/>
    <xf numFmtId="0" fontId="17" fillId="0" borderId="58" applyFill="0">
      <alignment horizontal="left" wrapText="1" indent="1"/>
    </xf>
    <xf numFmtId="2" fontId="46" fillId="0" borderId="0" applyFill="0" applyBorder="0" applyAlignment="0" applyProtection="0"/>
    <xf numFmtId="0" fontId="17" fillId="0" borderId="49" applyFill="0">
      <alignment horizontal="left" wrapText="1" indent="1"/>
    </xf>
    <xf numFmtId="2" fontId="46" fillId="0" borderId="0" applyFill="0" applyBorder="0" applyAlignment="0" applyProtection="0"/>
    <xf numFmtId="0" fontId="17" fillId="0" borderId="58" applyFill="0">
      <alignment horizontal="left" vertical="center"/>
    </xf>
    <xf numFmtId="2" fontId="46" fillId="0" borderId="0" applyFill="0" applyBorder="0" applyAlignment="0" applyProtection="0"/>
    <xf numFmtId="168" fontId="17" fillId="0" borderId="48" applyFill="0">
      <alignment horizontal="center" vertical="center"/>
    </xf>
    <xf numFmtId="2" fontId="46" fillId="0" borderId="0" applyFill="0" applyBorder="0" applyAlignment="0" applyProtection="0"/>
    <xf numFmtId="4" fontId="17" fillId="63" borderId="48">
      <alignment horizontal="right" vertical="center" wrapText="1"/>
    </xf>
    <xf numFmtId="168" fontId="17" fillId="0" borderId="51" applyFill="0">
      <alignment horizontal="center" vertical="center"/>
    </xf>
    <xf numFmtId="49" fontId="17" fillId="0" borderId="48" applyFill="0">
      <alignment horizontal="center" vertical="center"/>
    </xf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17" fillId="0" borderId="57" applyFill="0"/>
    <xf numFmtId="0" fontId="17" fillId="0" borderId="47" applyFill="0">
      <alignment horizontal="left" vertical="center"/>
    </xf>
    <xf numFmtId="0" fontId="17" fillId="0" borderId="49" applyFill="0">
      <alignment horizontal="left" vertical="center"/>
    </xf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7" fillId="0" borderId="54" applyFill="0">
      <alignment horizontal="center" vertical="center"/>
    </xf>
    <xf numFmtId="0" fontId="17" fillId="0" borderId="47" applyFill="0">
      <alignment horizontal="center" vertical="center" wrapText="1"/>
    </xf>
    <xf numFmtId="0" fontId="58" fillId="0" borderId="47" applyFill="0">
      <alignment horizontal="left" vertical="center" indent="1"/>
    </xf>
    <xf numFmtId="0" fontId="17" fillId="0" borderId="47" applyFill="0">
      <alignment horizontal="left" vertical="center" wrapText="1" indent="1"/>
    </xf>
    <xf numFmtId="0" fontId="17" fillId="0" borderId="49" applyFill="0">
      <alignment horizontal="left" vertical="center" wrapText="1" indent="1"/>
    </xf>
    <xf numFmtId="0" fontId="163" fillId="0" borderId="48" applyFill="0">
      <alignment horizontal="center"/>
    </xf>
    <xf numFmtId="0" fontId="17" fillId="0" borderId="56" applyFill="0">
      <alignment horizontal="center" vertical="center"/>
    </xf>
    <xf numFmtId="0" fontId="17" fillId="0" borderId="55" applyFill="0">
      <alignment horizontal="center" vertical="center"/>
    </xf>
    <xf numFmtId="0" fontId="17" fillId="0" borderId="53" applyFill="0">
      <alignment horizontal="center" vertical="center"/>
    </xf>
    <xf numFmtId="0" fontId="17" fillId="0" borderId="52" applyFill="0">
      <alignment horizontal="center" vertical="center"/>
    </xf>
    <xf numFmtId="0" fontId="17" fillId="0" borderId="47" applyFill="0">
      <alignment horizontal="left" vertical="center" wrapText="1"/>
    </xf>
    <xf numFmtId="4" fontId="17" fillId="63" borderId="49">
      <alignment vertical="center" wrapText="1"/>
    </xf>
    <xf numFmtId="4" fontId="17" fillId="63" borderId="48">
      <alignment vertical="center" wrapText="1"/>
    </xf>
    <xf numFmtId="0" fontId="17" fillId="0" borderId="48" applyFill="0">
      <alignment horizontal="center" vertical="center"/>
    </xf>
    <xf numFmtId="0" fontId="17" fillId="0" borderId="49" applyFill="0">
      <alignment horizontal="left" vertical="center" wrapText="1"/>
    </xf>
    <xf numFmtId="49" fontId="17" fillId="0" borderId="48" applyFill="0">
      <alignment horizontal="center" vertical="center" wrapText="1"/>
    </xf>
    <xf numFmtId="0" fontId="17" fillId="0" borderId="57" applyFill="0">
      <alignment vertical="center"/>
    </xf>
    <xf numFmtId="0" fontId="17" fillId="0" borderId="51" applyFill="0">
      <alignment horizontal="center" vertical="center" wrapText="1"/>
    </xf>
    <xf numFmtId="0" fontId="17" fillId="0" borderId="56" applyFill="0">
      <alignment horizontal="center" vertical="center" wrapText="1"/>
    </xf>
    <xf numFmtId="0" fontId="17" fillId="0" borderId="55" applyFill="0">
      <alignment horizontal="center" vertical="center" wrapText="1"/>
    </xf>
    <xf numFmtId="0" fontId="17" fillId="0" borderId="49" applyFill="0">
      <alignment horizontal="center" vertical="center" wrapText="1"/>
    </xf>
    <xf numFmtId="0" fontId="17" fillId="0" borderId="54" applyFill="0">
      <alignment horizontal="center" vertical="center" wrapText="1"/>
    </xf>
    <xf numFmtId="0" fontId="17" fillId="0" borderId="53" applyFill="0">
      <alignment horizontal="center" vertical="center" wrapText="1"/>
    </xf>
    <xf numFmtId="0" fontId="17" fillId="0" borderId="52" applyFill="0">
      <alignment horizontal="center" vertical="center" wrapText="1"/>
    </xf>
    <xf numFmtId="0" fontId="17" fillId="0" borderId="48" applyFill="0">
      <alignment horizontal="center" vertical="center" wrapText="1"/>
    </xf>
    <xf numFmtId="0" fontId="17" fillId="0" borderId="0" applyFill="0" applyBorder="0"/>
    <xf numFmtId="0" fontId="17" fillId="0" borderId="51" applyFill="0">
      <alignment horizontal="center" vertical="center"/>
    </xf>
    <xf numFmtId="0" fontId="17" fillId="0" borderId="49" applyFill="0">
      <alignment horizontal="right" vertical="center" wrapText="1" indent="1"/>
    </xf>
    <xf numFmtId="0" fontId="17" fillId="0" borderId="48" applyFill="0">
      <alignment horizontal="right" vertical="center" wrapText="1" indent="1"/>
    </xf>
    <xf numFmtId="0" fontId="17" fillId="0" borderId="50" applyFill="0">
      <alignment horizontal="center" vertical="center" wrapText="1"/>
    </xf>
    <xf numFmtId="0" fontId="58" fillId="0" borderId="49" applyFill="0">
      <alignment horizontal="right" vertical="center" wrapText="1" indent="1"/>
    </xf>
    <xf numFmtId="0" fontId="15" fillId="0" borderId="0"/>
    <xf numFmtId="0" fontId="4" fillId="0" borderId="0"/>
    <xf numFmtId="9" fontId="13" fillId="0" borderId="0" applyFont="0" applyFill="0" applyBorder="0" applyAlignment="0" applyProtection="0"/>
    <xf numFmtId="38" fontId="20" fillId="0" borderId="0">
      <alignment vertical="top"/>
    </xf>
    <xf numFmtId="164" fontId="4" fillId="0" borderId="0" applyFont="0" applyFill="0" applyBorder="0" applyAlignment="0" applyProtection="0"/>
    <xf numFmtId="0" fontId="15" fillId="0" borderId="0"/>
    <xf numFmtId="0" fontId="58" fillId="0" borderId="48" applyFill="0">
      <alignment horizontal="right" vertical="center" wrapText="1" indent="1"/>
    </xf>
    <xf numFmtId="0" fontId="58" fillId="0" borderId="47" applyFill="0">
      <alignment horizontal="center" vertical="center"/>
    </xf>
    <xf numFmtId="0" fontId="58" fillId="0" borderId="47" applyFill="0">
      <alignment horizontal="center" vertical="center" wrapText="1"/>
    </xf>
    <xf numFmtId="0" fontId="15" fillId="0" borderId="0"/>
    <xf numFmtId="49" fontId="17" fillId="0" borderId="0" applyBorder="0">
      <alignment vertical="top"/>
    </xf>
    <xf numFmtId="49" fontId="17" fillId="0" borderId="0" applyBorder="0">
      <alignment vertical="top"/>
    </xf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26" fillId="28" borderId="28" applyNumberFormat="0" applyAlignment="0" applyProtection="0"/>
    <xf numFmtId="0" fontId="43" fillId="15" borderId="28" applyNumberFormat="0" applyAlignment="0" applyProtection="0"/>
    <xf numFmtId="0" fontId="17" fillId="31" borderId="25" applyNumberFormat="0" applyFont="0" applyAlignment="0" applyProtection="0"/>
    <xf numFmtId="0" fontId="48" fillId="28" borderId="26" applyNumberFormat="0" applyAlignment="0" applyProtection="0"/>
    <xf numFmtId="4" fontId="116" fillId="9" borderId="26" applyNumberFormat="0" applyProtection="0">
      <alignment vertical="center"/>
    </xf>
    <xf numFmtId="4" fontId="117" fillId="9" borderId="26" applyNumberFormat="0" applyProtection="0">
      <alignment vertical="center"/>
    </xf>
    <xf numFmtId="4" fontId="116" fillId="9" borderId="26" applyNumberFormat="0" applyProtection="0">
      <alignment horizontal="left" vertical="center" indent="1"/>
    </xf>
    <xf numFmtId="4" fontId="116" fillId="9" borderId="26" applyNumberFormat="0" applyProtection="0">
      <alignment horizontal="left" vertical="center" indent="1"/>
    </xf>
    <xf numFmtId="0" fontId="4" fillId="42" borderId="26" applyNumberFormat="0" applyProtection="0">
      <alignment horizontal="left" vertical="center" indent="1"/>
    </xf>
    <xf numFmtId="0" fontId="4" fillId="42" borderId="26" applyNumberFormat="0" applyProtection="0">
      <alignment horizontal="left" vertical="center" indent="1"/>
    </xf>
    <xf numFmtId="4" fontId="116" fillId="43" borderId="26" applyNumberFormat="0" applyProtection="0">
      <alignment horizontal="right" vertical="center"/>
    </xf>
    <xf numFmtId="4" fontId="116" fillId="44" borderId="26" applyNumberFormat="0" applyProtection="0">
      <alignment horizontal="right" vertical="center"/>
    </xf>
    <xf numFmtId="4" fontId="116" fillId="45" borderId="26" applyNumberFormat="0" applyProtection="0">
      <alignment horizontal="right" vertical="center"/>
    </xf>
    <xf numFmtId="4" fontId="116" fillId="46" borderId="26" applyNumberFormat="0" applyProtection="0">
      <alignment horizontal="right" vertical="center"/>
    </xf>
    <xf numFmtId="4" fontId="116" fillId="47" borderId="26" applyNumberFormat="0" applyProtection="0">
      <alignment horizontal="right" vertical="center"/>
    </xf>
    <xf numFmtId="4" fontId="116" fillId="48" borderId="26" applyNumberFormat="0" applyProtection="0">
      <alignment horizontal="right" vertical="center"/>
    </xf>
    <xf numFmtId="4" fontId="116" fillId="49" borderId="26" applyNumberFormat="0" applyProtection="0">
      <alignment horizontal="right" vertical="center"/>
    </xf>
    <xf numFmtId="4" fontId="116" fillId="50" borderId="26" applyNumberFormat="0" applyProtection="0">
      <alignment horizontal="right" vertical="center"/>
    </xf>
    <xf numFmtId="4" fontId="116" fillId="51" borderId="26" applyNumberFormat="0" applyProtection="0">
      <alignment horizontal="right" vertical="center"/>
    </xf>
    <xf numFmtId="4" fontId="118" fillId="52" borderId="26" applyNumberFormat="0" applyProtection="0">
      <alignment horizontal="left" vertical="center" indent="1"/>
    </xf>
    <xf numFmtId="4" fontId="116" fillId="53" borderId="44" applyNumberFormat="0" applyProtection="0">
      <alignment horizontal="left" vertical="center" indent="1"/>
    </xf>
    <xf numFmtId="0" fontId="4" fillId="42" borderId="26" applyNumberFormat="0" applyProtection="0">
      <alignment horizontal="left" vertical="center" indent="1"/>
    </xf>
    <xf numFmtId="0" fontId="4" fillId="42" borderId="26" applyNumberFormat="0" applyProtection="0">
      <alignment horizontal="left" vertical="center" indent="1"/>
    </xf>
    <xf numFmtId="4" fontId="120" fillId="53" borderId="26" applyNumberFormat="0" applyProtection="0">
      <alignment horizontal="left" vertical="center" indent="1"/>
    </xf>
    <xf numFmtId="4" fontId="120" fillId="55" borderId="26" applyNumberFormat="0" applyProtection="0">
      <alignment horizontal="left" vertical="center" indent="1"/>
    </xf>
    <xf numFmtId="0" fontId="4" fillId="55" borderId="26" applyNumberFormat="0" applyProtection="0">
      <alignment horizontal="left" vertical="center" indent="1"/>
    </xf>
    <xf numFmtId="0" fontId="4" fillId="55" borderId="26" applyNumberFormat="0" applyProtection="0">
      <alignment horizontal="left" vertical="center" indent="1"/>
    </xf>
    <xf numFmtId="0" fontId="4" fillId="55" borderId="26" applyNumberFormat="0" applyProtection="0">
      <alignment horizontal="left" vertical="center" indent="1"/>
    </xf>
    <xf numFmtId="0" fontId="4" fillId="55" borderId="26" applyNumberFormat="0" applyProtection="0">
      <alignment horizontal="left" vertical="center" indent="1"/>
    </xf>
    <xf numFmtId="0" fontId="4" fillId="56" borderId="26" applyNumberFormat="0" applyProtection="0">
      <alignment horizontal="left" vertical="center" indent="1"/>
    </xf>
    <xf numFmtId="0" fontId="4" fillId="56" borderId="26" applyNumberFormat="0" applyProtection="0">
      <alignment horizontal="left" vertical="center" indent="1"/>
    </xf>
    <xf numFmtId="0" fontId="4" fillId="56" borderId="26" applyNumberFormat="0" applyProtection="0">
      <alignment horizontal="left" vertical="center" indent="1"/>
    </xf>
    <xf numFmtId="0" fontId="4" fillId="56" borderId="26" applyNumberFormat="0" applyProtection="0">
      <alignment horizontal="left" vertical="center" indent="1"/>
    </xf>
    <xf numFmtId="0" fontId="4" fillId="5" borderId="26" applyNumberFormat="0" applyProtection="0">
      <alignment horizontal="left" vertical="center" indent="1"/>
    </xf>
    <xf numFmtId="0" fontId="4" fillId="5" borderId="26" applyNumberFormat="0" applyProtection="0">
      <alignment horizontal="left" vertical="center" indent="1"/>
    </xf>
    <xf numFmtId="0" fontId="4" fillId="5" borderId="26" applyNumberFormat="0" applyProtection="0">
      <alignment horizontal="left" vertical="center" indent="1"/>
    </xf>
    <xf numFmtId="0" fontId="4" fillId="5" borderId="26" applyNumberFormat="0" applyProtection="0">
      <alignment horizontal="left" vertical="center" indent="1"/>
    </xf>
    <xf numFmtId="0" fontId="4" fillId="42" borderId="26" applyNumberFormat="0" applyProtection="0">
      <alignment horizontal="left" vertical="center" indent="1"/>
    </xf>
    <xf numFmtId="0" fontId="4" fillId="42" borderId="26" applyNumberFormat="0" applyProtection="0">
      <alignment horizontal="left" vertical="center" indent="1"/>
    </xf>
    <xf numFmtId="0" fontId="4" fillId="42" borderId="26" applyNumberFormat="0" applyProtection="0">
      <alignment horizontal="left" vertical="center" indent="1"/>
    </xf>
    <xf numFmtId="0" fontId="4" fillId="42" borderId="26" applyNumberFormat="0" applyProtection="0">
      <alignment horizontal="left" vertical="center" indent="1"/>
    </xf>
    <xf numFmtId="4" fontId="116" fillId="40" borderId="26" applyNumberFormat="0" applyProtection="0">
      <alignment vertical="center"/>
    </xf>
    <xf numFmtId="4" fontId="117" fillId="40" borderId="26" applyNumberFormat="0" applyProtection="0">
      <alignment vertical="center"/>
    </xf>
    <xf numFmtId="4" fontId="116" fillId="40" borderId="26" applyNumberFormat="0" applyProtection="0">
      <alignment horizontal="left" vertical="center" indent="1"/>
    </xf>
    <xf numFmtId="4" fontId="116" fillId="40" borderId="26" applyNumberFormat="0" applyProtection="0">
      <alignment horizontal="left" vertical="center" indent="1"/>
    </xf>
    <xf numFmtId="4" fontId="116" fillId="53" borderId="26" applyNumberFormat="0" applyProtection="0">
      <alignment horizontal="right" vertical="center"/>
    </xf>
    <xf numFmtId="4" fontId="117" fillId="53" borderId="26" applyNumberFormat="0" applyProtection="0">
      <alignment horizontal="right" vertical="center"/>
    </xf>
    <xf numFmtId="0" fontId="4" fillId="42" borderId="26" applyNumberFormat="0" applyProtection="0">
      <alignment horizontal="left" vertical="center" indent="1"/>
    </xf>
    <xf numFmtId="0" fontId="4" fillId="42" borderId="26" applyNumberFormat="0" applyProtection="0">
      <alignment horizontal="left" vertical="center" indent="1"/>
    </xf>
    <xf numFmtId="0" fontId="4" fillId="42" borderId="26" applyNumberFormat="0" applyProtection="0">
      <alignment horizontal="left" vertical="center" indent="1"/>
    </xf>
    <xf numFmtId="0" fontId="4" fillId="42" borderId="26" applyNumberFormat="0" applyProtection="0">
      <alignment horizontal="left" vertical="center" indent="1"/>
    </xf>
    <xf numFmtId="4" fontId="122" fillId="53" borderId="26" applyNumberFormat="0" applyProtection="0">
      <alignment horizontal="right" vertical="center"/>
    </xf>
    <xf numFmtId="0" fontId="51" fillId="0" borderId="34" applyNumberFormat="0" applyFill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3" fillId="15" borderId="28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48" fillId="28" borderId="26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26" fillId="28" borderId="28" applyNumberFormat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49" fontId="17" fillId="0" borderId="0" applyBorder="0">
      <alignment vertical="top"/>
    </xf>
    <xf numFmtId="0" fontId="4" fillId="31" borderId="25" applyNumberFormat="0" applyFont="0" applyAlignment="0" applyProtection="0"/>
    <xf numFmtId="49" fontId="17" fillId="0" borderId="0" applyBorder="0">
      <alignment vertical="top"/>
    </xf>
    <xf numFmtId="0" fontId="4" fillId="31" borderId="25" applyNumberFormat="0" applyFont="0" applyAlignment="0" applyProtection="0"/>
    <xf numFmtId="0" fontId="5" fillId="31" borderId="25" applyNumberFormat="0" applyFont="0" applyAlignment="0" applyProtection="0"/>
    <xf numFmtId="0" fontId="5" fillId="31" borderId="25" applyNumberFormat="0" applyFont="0" applyAlignment="0" applyProtection="0"/>
    <xf numFmtId="0" fontId="5" fillId="31" borderId="25" applyNumberFormat="0" applyFont="0" applyAlignment="0" applyProtection="0"/>
    <xf numFmtId="0" fontId="5" fillId="31" borderId="25" applyNumberFormat="0" applyFont="0" applyAlignment="0" applyProtection="0"/>
    <xf numFmtId="0" fontId="5" fillId="31" borderId="25" applyNumberFormat="0" applyFont="0" applyAlignment="0" applyProtection="0"/>
    <xf numFmtId="0" fontId="5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0" borderId="0"/>
    <xf numFmtId="0" fontId="4" fillId="31" borderId="25" applyNumberFormat="0" applyFont="0" applyAlignment="0" applyProtection="0"/>
    <xf numFmtId="0" fontId="4" fillId="31" borderId="25" applyNumberFormat="0" applyFont="0" applyAlignment="0" applyProtection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6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52" fillId="0" borderId="0"/>
    <xf numFmtId="49" fontId="17" fillId="0" borderId="0">
      <alignment vertical="top"/>
    </xf>
    <xf numFmtId="0" fontId="5" fillId="0" borderId="0"/>
    <xf numFmtId="0" fontId="3" fillId="0" borderId="0"/>
    <xf numFmtId="0" fontId="5" fillId="0" borderId="0"/>
    <xf numFmtId="168" fontId="23" fillId="0" borderId="0" applyFont="0" applyFill="0" applyBorder="0" applyAlignment="0" applyProtection="0"/>
    <xf numFmtId="0" fontId="26" fillId="28" borderId="72" applyNumberFormat="0" applyAlignment="0" applyProtection="0"/>
    <xf numFmtId="0" fontId="43" fillId="15" borderId="72" applyNumberFormat="0" applyAlignment="0" applyProtection="0"/>
    <xf numFmtId="0" fontId="17" fillId="31" borderId="73" applyNumberFormat="0" applyFont="0" applyAlignment="0" applyProtection="0"/>
    <xf numFmtId="0" fontId="48" fillId="28" borderId="74" applyNumberFormat="0" applyAlignment="0" applyProtection="0"/>
    <xf numFmtId="0" fontId="51" fillId="0" borderId="75" applyNumberFormat="0" applyFill="0" applyAlignment="0" applyProtection="0"/>
    <xf numFmtId="0" fontId="43" fillId="15" borderId="72" applyNumberFormat="0" applyAlignment="0" applyProtection="0"/>
    <xf numFmtId="0" fontId="43" fillId="15" borderId="72" applyNumberFormat="0" applyAlignment="0" applyProtection="0"/>
    <xf numFmtId="0" fontId="48" fillId="28" borderId="74" applyNumberFormat="0" applyAlignment="0" applyProtection="0"/>
    <xf numFmtId="0" fontId="48" fillId="28" borderId="74" applyNumberFormat="0" applyAlignment="0" applyProtection="0"/>
    <xf numFmtId="0" fontId="26" fillId="28" borderId="72" applyNumberFormat="0" applyAlignment="0" applyProtection="0"/>
    <xf numFmtId="0" fontId="26" fillId="28" borderId="72" applyNumberFormat="0" applyAlignment="0" applyProtection="0"/>
    <xf numFmtId="4" fontId="17" fillId="9" borderId="60" applyBorder="0">
      <alignment horizontal="right"/>
    </xf>
    <xf numFmtId="0" fontId="51" fillId="0" borderId="75" applyNumberFormat="0" applyFill="0" applyAlignment="0" applyProtection="0"/>
    <xf numFmtId="0" fontId="51" fillId="0" borderId="75" applyNumberFormat="0" applyFill="0" applyAlignment="0" applyProtection="0"/>
    <xf numFmtId="172" fontId="61" fillId="7" borderId="60">
      <alignment wrapText="1"/>
    </xf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4" fontId="17" fillId="7" borderId="60" applyFont="0" applyBorder="0">
      <alignment horizontal="right"/>
    </xf>
    <xf numFmtId="4" fontId="72" fillId="0" borderId="60">
      <alignment horizontal="right" vertical="top"/>
    </xf>
    <xf numFmtId="4" fontId="72" fillId="0" borderId="60">
      <alignment horizontal="right" vertical="top"/>
    </xf>
    <xf numFmtId="0" fontId="79" fillId="0" borderId="77" applyNumberFormat="0" applyFont="0" applyFill="0" applyAlignment="0" applyProtection="0"/>
    <xf numFmtId="0" fontId="80" fillId="0" borderId="78" applyFill="0" applyProtection="0">
      <alignment horizontal="right"/>
    </xf>
    <xf numFmtId="188" fontId="81" fillId="0" borderId="71"/>
    <xf numFmtId="0" fontId="16" fillId="0" borderId="72" applyNumberFormat="0" applyAlignment="0">
      <protection locked="0"/>
    </xf>
    <xf numFmtId="189" fontId="4" fillId="0" borderId="79" applyFont="0" applyFill="0" applyBorder="0" applyProtection="0">
      <alignment horizontal="right"/>
    </xf>
    <xf numFmtId="0" fontId="82" fillId="0" borderId="60">
      <alignment horizontal="left" vertical="center"/>
    </xf>
    <xf numFmtId="171" fontId="92" fillId="7" borderId="60" applyNumberFormat="0" applyFont="0" applyBorder="0" applyAlignment="0" applyProtection="0"/>
    <xf numFmtId="0" fontId="16" fillId="28" borderId="72" applyNumberFormat="0" applyAlignment="0"/>
    <xf numFmtId="0" fontId="95" fillId="0" borderId="70">
      <alignment horizontal="left" vertical="center"/>
    </xf>
    <xf numFmtId="194" fontId="100" fillId="0" borderId="60">
      <alignment horizontal="center" vertical="center" wrapText="1"/>
    </xf>
    <xf numFmtId="10" fontId="91" fillId="40" borderId="60" applyNumberFormat="0" applyBorder="0" applyAlignment="0" applyProtection="0"/>
    <xf numFmtId="0" fontId="102" fillId="41" borderId="60">
      <alignment wrapText="1"/>
    </xf>
    <xf numFmtId="196" fontId="104" fillId="0" borderId="60">
      <alignment horizontal="right"/>
      <protection locked="0"/>
    </xf>
    <xf numFmtId="0" fontId="102" fillId="0" borderId="60"/>
    <xf numFmtId="49" fontId="113" fillId="0" borderId="60" applyNumberFormat="0">
      <alignment horizontal="left" vertical="center"/>
    </xf>
    <xf numFmtId="4" fontId="116" fillId="9" borderId="74" applyNumberFormat="0" applyProtection="0">
      <alignment vertical="center"/>
    </xf>
    <xf numFmtId="4" fontId="117" fillId="9" borderId="74" applyNumberFormat="0" applyProtection="0">
      <alignment vertical="center"/>
    </xf>
    <xf numFmtId="4" fontId="116" fillId="9" borderId="74" applyNumberFormat="0" applyProtection="0">
      <alignment horizontal="left" vertical="center" indent="1"/>
    </xf>
    <xf numFmtId="4" fontId="116" fillId="9" borderId="74" applyNumberFormat="0" applyProtection="0">
      <alignment horizontal="left" vertical="center" indent="1"/>
    </xf>
    <xf numFmtId="0" fontId="4" fillId="42" borderId="74" applyNumberFormat="0" applyProtection="0">
      <alignment horizontal="left" vertical="center" indent="1"/>
    </xf>
    <xf numFmtId="4" fontId="116" fillId="43" borderId="74" applyNumberFormat="0" applyProtection="0">
      <alignment horizontal="right" vertical="center"/>
    </xf>
    <xf numFmtId="4" fontId="116" fillId="44" borderId="74" applyNumberFormat="0" applyProtection="0">
      <alignment horizontal="right" vertical="center"/>
    </xf>
    <xf numFmtId="4" fontId="116" fillId="45" borderId="74" applyNumberFormat="0" applyProtection="0">
      <alignment horizontal="right" vertical="center"/>
    </xf>
    <xf numFmtId="4" fontId="116" fillId="46" borderId="74" applyNumberFormat="0" applyProtection="0">
      <alignment horizontal="right" vertical="center"/>
    </xf>
    <xf numFmtId="4" fontId="116" fillId="47" borderId="74" applyNumberFormat="0" applyProtection="0">
      <alignment horizontal="right" vertical="center"/>
    </xf>
    <xf numFmtId="4" fontId="116" fillId="48" borderId="74" applyNumberFormat="0" applyProtection="0">
      <alignment horizontal="right" vertical="center"/>
    </xf>
    <xf numFmtId="4" fontId="116" fillId="49" borderId="74" applyNumberFormat="0" applyProtection="0">
      <alignment horizontal="right" vertical="center"/>
    </xf>
    <xf numFmtId="4" fontId="116" fillId="50" borderId="74" applyNumberFormat="0" applyProtection="0">
      <alignment horizontal="right" vertical="center"/>
    </xf>
    <xf numFmtId="4" fontId="116" fillId="51" borderId="74" applyNumberFormat="0" applyProtection="0">
      <alignment horizontal="right" vertical="center"/>
    </xf>
    <xf numFmtId="4" fontId="118" fillId="52" borderId="74" applyNumberFormat="0" applyProtection="0">
      <alignment horizontal="left" vertical="center" indent="1"/>
    </xf>
    <xf numFmtId="4" fontId="116" fillId="53" borderId="80" applyNumberFormat="0" applyProtection="0">
      <alignment horizontal="left" vertical="center" indent="1"/>
    </xf>
    <xf numFmtId="0" fontId="4" fillId="42" borderId="74" applyNumberFormat="0" applyProtection="0">
      <alignment horizontal="left" vertical="center" indent="1"/>
    </xf>
    <xf numFmtId="4" fontId="120" fillId="53" borderId="74" applyNumberFormat="0" applyProtection="0">
      <alignment horizontal="left" vertical="center" indent="1"/>
    </xf>
    <xf numFmtId="4" fontId="120" fillId="55" borderId="74" applyNumberFormat="0" applyProtection="0">
      <alignment horizontal="left" vertical="center" indent="1"/>
    </xf>
    <xf numFmtId="0" fontId="4" fillId="55" borderId="74" applyNumberFormat="0" applyProtection="0">
      <alignment horizontal="left" vertical="center" indent="1"/>
    </xf>
    <xf numFmtId="0" fontId="4" fillId="55" borderId="74" applyNumberFormat="0" applyProtection="0">
      <alignment horizontal="left" vertical="center" indent="1"/>
    </xf>
    <xf numFmtId="0" fontId="4" fillId="56" borderId="74" applyNumberFormat="0" applyProtection="0">
      <alignment horizontal="left" vertical="center" indent="1"/>
    </xf>
    <xf numFmtId="0" fontId="4" fillId="56" borderId="74" applyNumberFormat="0" applyProtection="0">
      <alignment horizontal="left" vertical="center" indent="1"/>
    </xf>
    <xf numFmtId="0" fontId="4" fillId="5" borderId="74" applyNumberFormat="0" applyProtection="0">
      <alignment horizontal="left" vertical="center" indent="1"/>
    </xf>
    <xf numFmtId="0" fontId="4" fillId="5" borderId="74" applyNumberFormat="0" applyProtection="0">
      <alignment horizontal="left" vertical="center" indent="1"/>
    </xf>
    <xf numFmtId="0" fontId="4" fillId="42" borderId="74" applyNumberFormat="0" applyProtection="0">
      <alignment horizontal="left" vertical="center" indent="1"/>
    </xf>
    <xf numFmtId="0" fontId="4" fillId="42" borderId="74" applyNumberFormat="0" applyProtection="0">
      <alignment horizontal="left" vertical="center" indent="1"/>
    </xf>
    <xf numFmtId="4" fontId="116" fillId="40" borderId="74" applyNumberFormat="0" applyProtection="0">
      <alignment vertical="center"/>
    </xf>
    <xf numFmtId="4" fontId="117" fillId="40" borderId="74" applyNumberFormat="0" applyProtection="0">
      <alignment vertical="center"/>
    </xf>
    <xf numFmtId="4" fontId="116" fillId="40" borderId="74" applyNumberFormat="0" applyProtection="0">
      <alignment horizontal="left" vertical="center" indent="1"/>
    </xf>
    <xf numFmtId="4" fontId="116" fillId="40" borderId="74" applyNumberFormat="0" applyProtection="0">
      <alignment horizontal="left" vertical="center" indent="1"/>
    </xf>
    <xf numFmtId="4" fontId="116" fillId="53" borderId="74" applyNumberFormat="0" applyProtection="0">
      <alignment horizontal="right" vertical="center"/>
    </xf>
    <xf numFmtId="4" fontId="117" fillId="53" borderId="74" applyNumberFormat="0" applyProtection="0">
      <alignment horizontal="right" vertical="center"/>
    </xf>
    <xf numFmtId="0" fontId="4" fillId="42" borderId="74" applyNumberFormat="0" applyProtection="0">
      <alignment horizontal="left" vertical="center" indent="1"/>
    </xf>
    <xf numFmtId="0" fontId="4" fillId="42" borderId="74" applyNumberFormat="0" applyProtection="0">
      <alignment horizontal="left" vertical="center" indent="1"/>
    </xf>
    <xf numFmtId="4" fontId="122" fillId="53" borderId="74" applyNumberFormat="0" applyProtection="0">
      <alignment horizontal="right" vertical="center"/>
    </xf>
    <xf numFmtId="0" fontId="124" fillId="0" borderId="76" applyBorder="0" applyProtection="0">
      <alignment horizontal="right" vertical="center"/>
    </xf>
    <xf numFmtId="0" fontId="125" fillId="59" borderId="76" applyBorder="0" applyProtection="0">
      <alignment horizontal="centerContinuous" vertical="center"/>
    </xf>
    <xf numFmtId="0" fontId="141" fillId="0" borderId="76" applyBorder="0" applyProtection="0">
      <alignment horizontal="right"/>
    </xf>
    <xf numFmtId="0" fontId="43" fillId="15" borderId="72" applyNumberFormat="0" applyAlignment="0" applyProtection="0"/>
    <xf numFmtId="0" fontId="43" fillId="15" borderId="72" applyNumberFormat="0" applyAlignment="0" applyProtection="0"/>
    <xf numFmtId="0" fontId="43" fillId="15" borderId="72" applyNumberFormat="0" applyAlignment="0" applyProtection="0"/>
    <xf numFmtId="0" fontId="43" fillId="15" borderId="72" applyNumberFormat="0" applyAlignment="0" applyProtection="0"/>
    <xf numFmtId="0" fontId="43" fillId="15" borderId="72" applyNumberFormat="0" applyAlignment="0" applyProtection="0"/>
    <xf numFmtId="0" fontId="43" fillId="15" borderId="72" applyNumberFormat="0" applyAlignment="0" applyProtection="0"/>
    <xf numFmtId="0" fontId="43" fillId="15" borderId="72" applyNumberFormat="0" applyAlignment="0" applyProtection="0"/>
    <xf numFmtId="0" fontId="43" fillId="15" borderId="72" applyNumberFormat="0" applyAlignment="0" applyProtection="0"/>
    <xf numFmtId="0" fontId="43" fillId="15" borderId="72" applyNumberFormat="0" applyAlignment="0" applyProtection="0"/>
    <xf numFmtId="0" fontId="43" fillId="15" borderId="72" applyNumberFormat="0" applyAlignment="0" applyProtection="0"/>
    <xf numFmtId="0" fontId="43" fillId="15" borderId="72" applyNumberFormat="0" applyAlignment="0" applyProtection="0"/>
    <xf numFmtId="0" fontId="43" fillId="15" borderId="72" applyNumberFormat="0" applyAlignment="0" applyProtection="0"/>
    <xf numFmtId="0" fontId="43" fillId="15" borderId="72" applyNumberFormat="0" applyAlignment="0" applyProtection="0"/>
    <xf numFmtId="0" fontId="43" fillId="15" borderId="72" applyNumberFormat="0" applyAlignment="0" applyProtection="0"/>
    <xf numFmtId="0" fontId="48" fillId="28" borderId="74" applyNumberFormat="0" applyAlignment="0" applyProtection="0"/>
    <xf numFmtId="0" fontId="48" fillId="28" borderId="74" applyNumberFormat="0" applyAlignment="0" applyProtection="0"/>
    <xf numFmtId="0" fontId="48" fillId="28" borderId="74" applyNumberFormat="0" applyAlignment="0" applyProtection="0"/>
    <xf numFmtId="0" fontId="48" fillId="28" borderId="74" applyNumberFormat="0" applyAlignment="0" applyProtection="0"/>
    <xf numFmtId="0" fontId="48" fillId="28" borderId="74" applyNumberFormat="0" applyAlignment="0" applyProtection="0"/>
    <xf numFmtId="0" fontId="48" fillId="28" borderId="74" applyNumberFormat="0" applyAlignment="0" applyProtection="0"/>
    <xf numFmtId="0" fontId="48" fillId="28" borderId="74" applyNumberFormat="0" applyAlignment="0" applyProtection="0"/>
    <xf numFmtId="0" fontId="48" fillId="28" borderId="74" applyNumberFormat="0" applyAlignment="0" applyProtection="0"/>
    <xf numFmtId="0" fontId="48" fillId="28" borderId="74" applyNumberFormat="0" applyAlignment="0" applyProtection="0"/>
    <xf numFmtId="0" fontId="48" fillId="28" borderId="74" applyNumberFormat="0" applyAlignment="0" applyProtection="0"/>
    <xf numFmtId="0" fontId="48" fillId="28" borderId="74" applyNumberFormat="0" applyAlignment="0" applyProtection="0"/>
    <xf numFmtId="0" fontId="48" fillId="28" borderId="74" applyNumberFormat="0" applyAlignment="0" applyProtection="0"/>
    <xf numFmtId="0" fontId="48" fillId="28" borderId="74" applyNumberFormat="0" applyAlignment="0" applyProtection="0"/>
    <xf numFmtId="0" fontId="48" fillId="28" borderId="74" applyNumberFormat="0" applyAlignment="0" applyProtection="0"/>
    <xf numFmtId="0" fontId="26" fillId="28" borderId="72" applyNumberFormat="0" applyAlignment="0" applyProtection="0"/>
    <xf numFmtId="0" fontId="26" fillId="28" borderId="72" applyNumberFormat="0" applyAlignment="0" applyProtection="0"/>
    <xf numFmtId="0" fontId="26" fillId="28" borderId="72" applyNumberFormat="0" applyAlignment="0" applyProtection="0"/>
    <xf numFmtId="0" fontId="26" fillId="28" borderId="72" applyNumberFormat="0" applyAlignment="0" applyProtection="0"/>
    <xf numFmtId="0" fontId="26" fillId="28" borderId="72" applyNumberFormat="0" applyAlignment="0" applyProtection="0"/>
    <xf numFmtId="0" fontId="26" fillId="28" borderId="72" applyNumberFormat="0" applyAlignment="0" applyProtection="0"/>
    <xf numFmtId="0" fontId="26" fillId="28" borderId="72" applyNumberFormat="0" applyAlignment="0" applyProtection="0"/>
    <xf numFmtId="0" fontId="26" fillId="28" borderId="72" applyNumberFormat="0" applyAlignment="0" applyProtection="0"/>
    <xf numFmtId="0" fontId="26" fillId="28" borderId="72" applyNumberFormat="0" applyAlignment="0" applyProtection="0"/>
    <xf numFmtId="0" fontId="26" fillId="28" borderId="72" applyNumberFormat="0" applyAlignment="0" applyProtection="0"/>
    <xf numFmtId="0" fontId="26" fillId="28" borderId="72" applyNumberFormat="0" applyAlignment="0" applyProtection="0"/>
    <xf numFmtId="0" fontId="26" fillId="28" borderId="72" applyNumberFormat="0" applyAlignment="0" applyProtection="0"/>
    <xf numFmtId="0" fontId="26" fillId="28" borderId="72" applyNumberFormat="0" applyAlignment="0" applyProtection="0"/>
    <xf numFmtId="0" fontId="26" fillId="28" borderId="72" applyNumberFormat="0" applyAlignment="0" applyProtection="0"/>
    <xf numFmtId="215" fontId="144" fillId="0" borderId="60">
      <alignment vertical="top" wrapText="1"/>
    </xf>
    <xf numFmtId="4" fontId="145" fillId="0" borderId="60">
      <alignment horizontal="left" vertical="center"/>
    </xf>
    <xf numFmtId="4" fontId="145" fillId="0" borderId="60"/>
    <xf numFmtId="4" fontId="145" fillId="61" borderId="60"/>
    <xf numFmtId="4" fontId="145" fillId="57" borderId="60"/>
    <xf numFmtId="4" fontId="146" fillId="34" borderId="60"/>
    <xf numFmtId="4" fontId="147" fillId="5" borderId="60"/>
    <xf numFmtId="4" fontId="148" fillId="0" borderId="60">
      <alignment horizontal="center" wrapText="1"/>
    </xf>
    <xf numFmtId="215" fontId="145" fillId="0" borderId="60"/>
    <xf numFmtId="215" fontId="144" fillId="0" borderId="60">
      <alignment horizontal="center" vertical="center" wrapText="1"/>
    </xf>
    <xf numFmtId="0" fontId="51" fillId="0" borderId="75" applyNumberFormat="0" applyFill="0" applyAlignment="0" applyProtection="0"/>
    <xf numFmtId="0" fontId="51" fillId="0" borderId="75" applyNumberFormat="0" applyFill="0" applyAlignment="0" applyProtection="0"/>
    <xf numFmtId="0" fontId="51" fillId="0" borderId="75" applyNumberFormat="0" applyFill="0" applyAlignment="0" applyProtection="0"/>
    <xf numFmtId="0" fontId="51" fillId="0" borderId="75" applyNumberFormat="0" applyFill="0" applyAlignment="0" applyProtection="0"/>
    <xf numFmtId="0" fontId="51" fillId="0" borderId="75" applyNumberFormat="0" applyFill="0" applyAlignment="0" applyProtection="0"/>
    <xf numFmtId="0" fontId="51" fillId="0" borderId="75" applyNumberFormat="0" applyFill="0" applyAlignment="0" applyProtection="0"/>
    <xf numFmtId="0" fontId="51" fillId="0" borderId="75" applyNumberFormat="0" applyFill="0" applyAlignment="0" applyProtection="0"/>
    <xf numFmtId="0" fontId="51" fillId="0" borderId="75" applyNumberFormat="0" applyFill="0" applyAlignment="0" applyProtection="0"/>
    <xf numFmtId="0" fontId="51" fillId="0" borderId="75" applyNumberFormat="0" applyFill="0" applyAlignment="0" applyProtection="0"/>
    <xf numFmtId="0" fontId="51" fillId="0" borderId="75" applyNumberFormat="0" applyFill="0" applyAlignment="0" applyProtection="0"/>
    <xf numFmtId="0" fontId="51" fillId="0" borderId="75" applyNumberFormat="0" applyFill="0" applyAlignment="0" applyProtection="0"/>
    <xf numFmtId="0" fontId="51" fillId="0" borderId="75" applyNumberFormat="0" applyFill="0" applyAlignment="0" applyProtection="0"/>
    <xf numFmtId="0" fontId="51" fillId="0" borderId="75" applyNumberFormat="0" applyFill="0" applyAlignment="0" applyProtection="0"/>
    <xf numFmtId="0" fontId="51" fillId="0" borderId="75" applyNumberFormat="0" applyFill="0" applyAlignment="0" applyProtection="0"/>
    <xf numFmtId="3" fontId="59" fillId="0" borderId="60" applyBorder="0">
      <alignment vertical="center"/>
    </xf>
    <xf numFmtId="0" fontId="4" fillId="31" borderId="82" applyNumberFormat="0" applyFont="0" applyAlignment="0" applyProtection="0"/>
    <xf numFmtId="49" fontId="142" fillId="0" borderId="60">
      <alignment horizontal="right" vertical="top" wrapText="1"/>
    </xf>
    <xf numFmtId="0" fontId="48" fillId="28" borderId="83" applyNumberFormat="0" applyAlignment="0" applyProtection="0"/>
    <xf numFmtId="0" fontId="17" fillId="31" borderId="82" applyNumberFormat="0" applyFont="0" applyAlignment="0" applyProtection="0"/>
    <xf numFmtId="1" fontId="153" fillId="0" borderId="60">
      <alignment horizontal="left" vertical="center"/>
    </xf>
    <xf numFmtId="215" fontId="154" fillId="0" borderId="60">
      <alignment vertical="top"/>
    </xf>
    <xf numFmtId="0" fontId="5" fillId="31" borderId="73" applyNumberFormat="0" applyFont="0" applyAlignment="0" applyProtection="0"/>
    <xf numFmtId="0" fontId="5" fillId="31" borderId="73" applyNumberFormat="0" applyFont="0" applyAlignment="0" applyProtection="0"/>
    <xf numFmtId="0" fontId="5" fillId="31" borderId="73" applyNumberFormat="0" applyFont="0" applyAlignment="0" applyProtection="0"/>
    <xf numFmtId="0" fontId="5" fillId="31" borderId="73" applyNumberFormat="0" applyFont="0" applyAlignment="0" applyProtection="0"/>
    <xf numFmtId="0" fontId="5" fillId="31" borderId="73" applyNumberFormat="0" applyFont="0" applyAlignment="0" applyProtection="0"/>
    <xf numFmtId="0" fontId="5" fillId="31" borderId="73" applyNumberFormat="0" applyFont="0" applyAlignment="0" applyProtection="0"/>
    <xf numFmtId="0" fontId="5" fillId="31" borderId="73" applyNumberFormat="0" applyFont="0" applyAlignment="0" applyProtection="0"/>
    <xf numFmtId="0" fontId="5" fillId="31" borderId="73" applyNumberFormat="0" applyFont="0" applyAlignment="0" applyProtection="0"/>
    <xf numFmtId="0" fontId="5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173" fontId="155" fillId="0" borderId="60"/>
    <xf numFmtId="0" fontId="5" fillId="0" borderId="60" applyNumberFormat="0" applyFont="0" applyFill="0" applyAlignment="0" applyProtection="0"/>
    <xf numFmtId="0" fontId="43" fillId="15" borderId="72" applyNumberFormat="0" applyAlignment="0" applyProtection="0"/>
    <xf numFmtId="169" fontId="5" fillId="0" borderId="60" applyFont="0" applyFill="0" applyBorder="0" applyProtection="0">
      <alignment horizontal="center" vertical="center"/>
    </xf>
    <xf numFmtId="49" fontId="144" fillId="0" borderId="60">
      <alignment horizontal="center" vertical="center" wrapText="1"/>
    </xf>
    <xf numFmtId="0" fontId="53" fillId="0" borderId="60" applyBorder="0">
      <alignment horizontal="center" vertical="center" wrapText="1"/>
    </xf>
    <xf numFmtId="49" fontId="102" fillId="0" borderId="60" applyNumberFormat="0" applyFill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164" fontId="4" fillId="0" borderId="0" applyFont="0" applyFill="0" applyBorder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1" fillId="0" borderId="0"/>
    <xf numFmtId="49" fontId="17" fillId="0" borderId="0" applyBorder="0">
      <alignment vertical="top"/>
    </xf>
    <xf numFmtId="0" fontId="20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218" fontId="4" fillId="0" borderId="0" applyFont="0" applyFill="0" applyBorder="0" applyAlignment="0" applyProtection="0"/>
    <xf numFmtId="218" fontId="4" fillId="0" borderId="0" applyFont="0" applyFill="0" applyBorder="0" applyAlignment="0" applyProtection="0"/>
    <xf numFmtId="218" fontId="4" fillId="0" borderId="0" applyFont="0" applyFill="0" applyBorder="0" applyAlignment="0" applyProtection="0"/>
    <xf numFmtId="218" fontId="4" fillId="0" borderId="0" applyFont="0" applyFill="0" applyBorder="0" applyAlignment="0" applyProtection="0"/>
    <xf numFmtId="218" fontId="4" fillId="0" borderId="0" applyFont="0" applyFill="0" applyBorder="0" applyAlignment="0" applyProtection="0"/>
    <xf numFmtId="218" fontId="4" fillId="0" borderId="0" applyFont="0" applyFill="0" applyBorder="0" applyAlignment="0" applyProtection="0"/>
    <xf numFmtId="218" fontId="4" fillId="0" borderId="0" applyFont="0" applyFill="0" applyBorder="0" applyAlignment="0" applyProtection="0"/>
    <xf numFmtId="218" fontId="4" fillId="0" borderId="0" applyFont="0" applyFill="0" applyBorder="0" applyAlignment="0" applyProtection="0"/>
    <xf numFmtId="218" fontId="4" fillId="0" borderId="0" applyFont="0" applyFill="0" applyBorder="0" applyAlignment="0" applyProtection="0"/>
    <xf numFmtId="218" fontId="4" fillId="0" borderId="0" applyFont="0" applyFill="0" applyBorder="0" applyAlignment="0" applyProtection="0"/>
    <xf numFmtId="218" fontId="4" fillId="0" borderId="0" applyFont="0" applyFill="0" applyBorder="0" applyAlignment="0" applyProtection="0"/>
    <xf numFmtId="218" fontId="4" fillId="0" borderId="0" applyFont="0" applyFill="0" applyBorder="0" applyAlignment="0" applyProtection="0"/>
    <xf numFmtId="218" fontId="4" fillId="0" borderId="0" applyFont="0" applyFill="0" applyBorder="0" applyAlignment="0" applyProtection="0"/>
    <xf numFmtId="218" fontId="4" fillId="0" borderId="0" applyFont="0" applyFill="0" applyBorder="0" applyAlignment="0" applyProtection="0"/>
    <xf numFmtId="218" fontId="4" fillId="0" borderId="0" applyFont="0" applyFill="0" applyBorder="0" applyAlignment="0" applyProtection="0"/>
    <xf numFmtId="218" fontId="4" fillId="0" borderId="0" applyFont="0" applyFill="0" applyBorder="0" applyAlignment="0" applyProtection="0"/>
    <xf numFmtId="218" fontId="4" fillId="0" borderId="0" applyFont="0" applyFill="0" applyBorder="0" applyAlignment="0" applyProtection="0"/>
    <xf numFmtId="218" fontId="4" fillId="0" borderId="0" applyFont="0" applyFill="0" applyBorder="0" applyAlignment="0" applyProtection="0"/>
    <xf numFmtId="218" fontId="4" fillId="0" borderId="0" applyFont="0" applyFill="0" applyBorder="0" applyAlignment="0" applyProtection="0"/>
    <xf numFmtId="218" fontId="4" fillId="0" borderId="0" applyFont="0" applyFill="0" applyBorder="0" applyAlignment="0" applyProtection="0"/>
    <xf numFmtId="218" fontId="4" fillId="0" borderId="0" applyFont="0" applyFill="0" applyBorder="0" applyAlignment="0" applyProtection="0"/>
    <xf numFmtId="218" fontId="4" fillId="0" borderId="0" applyFont="0" applyFill="0" applyBorder="0" applyAlignment="0" applyProtection="0"/>
    <xf numFmtId="218" fontId="4" fillId="0" borderId="0" applyFont="0" applyFill="0" applyBorder="0" applyAlignment="0" applyProtection="0"/>
    <xf numFmtId="218" fontId="4" fillId="0" borderId="0" applyFont="0" applyFill="0" applyBorder="0" applyAlignment="0" applyProtection="0"/>
    <xf numFmtId="218" fontId="4" fillId="0" borderId="0" applyFont="0" applyFill="0" applyBorder="0" applyAlignment="0" applyProtection="0"/>
    <xf numFmtId="218" fontId="4" fillId="0" borderId="0" applyFont="0" applyFill="0" applyBorder="0" applyAlignment="0" applyProtection="0"/>
    <xf numFmtId="218" fontId="4" fillId="0" borderId="0" applyFont="0" applyFill="0" applyBorder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11" fillId="0" borderId="0" applyNumberFormat="0" applyFill="0" applyBorder="0" applyAlignment="0" applyProtection="0"/>
    <xf numFmtId="0" fontId="4" fillId="31" borderId="73" applyNumberFormat="0" applyFont="0" applyAlignment="0" applyProtection="0"/>
    <xf numFmtId="0" fontId="23" fillId="0" borderId="0"/>
    <xf numFmtId="0" fontId="159" fillId="0" borderId="0"/>
    <xf numFmtId="0" fontId="23" fillId="0" borderId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164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5" fillId="0" borderId="0"/>
    <xf numFmtId="0" fontId="160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169" fillId="0" borderId="0"/>
    <xf numFmtId="49" fontId="17" fillId="0" borderId="0" applyBorder="0">
      <alignment vertical="top"/>
    </xf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218" fontId="4" fillId="0" borderId="0" applyFont="0" applyFill="0" applyBorder="0" applyAlignment="0" applyProtection="0"/>
    <xf numFmtId="21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31" borderId="73" applyNumberFormat="0" applyFont="0" applyAlignment="0" applyProtection="0"/>
    <xf numFmtId="0" fontId="4" fillId="31" borderId="73" applyNumberFormat="0" applyFont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3" fillId="15" borderId="81" applyNumberFormat="0" applyAlignment="0" applyProtection="0"/>
    <xf numFmtId="0" fontId="4" fillId="31" borderId="25" applyNumberFormat="0" applyFont="0" applyAlignment="0" applyProtection="0"/>
    <xf numFmtId="172" fontId="61" fillId="7" borderId="91">
      <alignment wrapText="1"/>
    </xf>
    <xf numFmtId="0" fontId="43" fillId="15" borderId="81" applyNumberFormat="0" applyAlignment="0" applyProtection="0"/>
    <xf numFmtId="0" fontId="43" fillId="15" borderId="81" applyNumberFormat="0" applyAlignment="0" applyProtection="0"/>
    <xf numFmtId="0" fontId="26" fillId="28" borderId="81" applyNumberFormat="0" applyAlignment="0" applyProtection="0"/>
    <xf numFmtId="0" fontId="43" fillId="15" borderId="81" applyNumberFormat="0" applyAlignment="0" applyProtection="0"/>
    <xf numFmtId="0" fontId="51" fillId="0" borderId="84" applyNumberFormat="0" applyFill="0" applyAlignment="0" applyProtection="0"/>
    <xf numFmtId="0" fontId="43" fillId="15" borderId="81" applyNumberFormat="0" applyAlignment="0" applyProtection="0"/>
    <xf numFmtId="172" fontId="61" fillId="7" borderId="85">
      <alignment wrapText="1"/>
    </xf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4" fontId="17" fillId="9" borderId="91" applyBorder="0">
      <alignment horizontal="right"/>
    </xf>
    <xf numFmtId="0" fontId="4" fillId="31" borderId="82" applyNumberFormat="0" applyFont="0" applyAlignment="0" applyProtection="0"/>
    <xf numFmtId="0" fontId="26" fillId="28" borderId="81" applyNumberFormat="0" applyAlignment="0" applyProtection="0"/>
    <xf numFmtId="0" fontId="26" fillId="28" borderId="81" applyNumberFormat="0" applyAlignment="0" applyProtection="0"/>
    <xf numFmtId="4" fontId="17" fillId="9" borderId="85" applyBorder="0">
      <alignment horizontal="right"/>
    </xf>
    <xf numFmtId="0" fontId="51" fillId="0" borderId="84" applyNumberFormat="0" applyFill="0" applyAlignment="0" applyProtection="0"/>
    <xf numFmtId="0" fontId="51" fillId="0" borderId="84" applyNumberFormat="0" applyFill="0" applyAlignment="0" applyProtection="0"/>
    <xf numFmtId="0" fontId="48" fillId="28" borderId="83" applyNumberFormat="0" applyAlignment="0" applyProtection="0"/>
    <xf numFmtId="0" fontId="26" fillId="28" borderId="81" applyNumberFormat="0" applyAlignment="0" applyProtection="0"/>
    <xf numFmtId="0" fontId="43" fillId="15" borderId="81" applyNumberFormat="0" applyAlignment="0" applyProtection="0"/>
    <xf numFmtId="0" fontId="48" fillId="28" borderId="83" applyNumberFormat="0" applyAlignment="0" applyProtection="0"/>
    <xf numFmtId="0" fontId="48" fillId="28" borderId="83" applyNumberFormat="0" applyAlignment="0" applyProtection="0"/>
    <xf numFmtId="0" fontId="43" fillId="15" borderId="81" applyNumberFormat="0" applyAlignment="0" applyProtection="0"/>
    <xf numFmtId="4" fontId="17" fillId="7" borderId="85" applyFont="0" applyBorder="0">
      <alignment horizontal="right"/>
    </xf>
    <xf numFmtId="0" fontId="51" fillId="0" borderId="84" applyNumberFormat="0" applyFill="0" applyAlignment="0" applyProtection="0"/>
    <xf numFmtId="0" fontId="4" fillId="31" borderId="82" applyNumberFormat="0" applyFont="0" applyAlignment="0" applyProtection="0"/>
    <xf numFmtId="4" fontId="17" fillId="7" borderId="91" applyFont="0" applyBorder="0">
      <alignment horizontal="right"/>
    </xf>
    <xf numFmtId="0" fontId="4" fillId="31" borderId="82" applyNumberFormat="0" applyFont="0" applyAlignment="0" applyProtection="0"/>
    <xf numFmtId="188" fontId="81" fillId="0" borderId="87"/>
    <xf numFmtId="0" fontId="16" fillId="0" borderId="81" applyNumberFormat="0" applyAlignment="0">
      <protection locked="0"/>
    </xf>
    <xf numFmtId="0" fontId="16" fillId="28" borderId="81" applyNumberFormat="0" applyAlignment="0"/>
    <xf numFmtId="0" fontId="95" fillId="0" borderId="86">
      <alignment horizontal="left" vertical="center"/>
    </xf>
    <xf numFmtId="4" fontId="116" fillId="9" borderId="83" applyNumberFormat="0" applyProtection="0">
      <alignment vertical="center"/>
    </xf>
    <xf numFmtId="4" fontId="117" fillId="9" borderId="83" applyNumberFormat="0" applyProtection="0">
      <alignment vertical="center"/>
    </xf>
    <xf numFmtId="4" fontId="116" fillId="9" borderId="83" applyNumberFormat="0" applyProtection="0">
      <alignment horizontal="left" vertical="center" indent="1"/>
    </xf>
    <xf numFmtId="4" fontId="116" fillId="9" borderId="83" applyNumberFormat="0" applyProtection="0">
      <alignment horizontal="left" vertical="center" indent="1"/>
    </xf>
    <xf numFmtId="0" fontId="4" fillId="42" borderId="83" applyNumberFormat="0" applyProtection="0">
      <alignment horizontal="left" vertical="center" indent="1"/>
    </xf>
    <xf numFmtId="4" fontId="116" fillId="43" borderId="83" applyNumberFormat="0" applyProtection="0">
      <alignment horizontal="right" vertical="center"/>
    </xf>
    <xf numFmtId="4" fontId="116" fillId="44" borderId="83" applyNumberFormat="0" applyProtection="0">
      <alignment horizontal="right" vertical="center"/>
    </xf>
    <xf numFmtId="4" fontId="116" fillId="45" borderId="83" applyNumberFormat="0" applyProtection="0">
      <alignment horizontal="right" vertical="center"/>
    </xf>
    <xf numFmtId="4" fontId="116" fillId="46" borderId="83" applyNumberFormat="0" applyProtection="0">
      <alignment horizontal="right" vertical="center"/>
    </xf>
    <xf numFmtId="4" fontId="116" fillId="47" borderId="83" applyNumberFormat="0" applyProtection="0">
      <alignment horizontal="right" vertical="center"/>
    </xf>
    <xf numFmtId="4" fontId="116" fillId="48" borderId="83" applyNumberFormat="0" applyProtection="0">
      <alignment horizontal="right" vertical="center"/>
    </xf>
    <xf numFmtId="4" fontId="116" fillId="49" borderId="83" applyNumberFormat="0" applyProtection="0">
      <alignment horizontal="right" vertical="center"/>
    </xf>
    <xf numFmtId="4" fontId="116" fillId="50" borderId="83" applyNumberFormat="0" applyProtection="0">
      <alignment horizontal="right" vertical="center"/>
    </xf>
    <xf numFmtId="4" fontId="116" fillId="51" borderId="83" applyNumberFormat="0" applyProtection="0">
      <alignment horizontal="right" vertical="center"/>
    </xf>
    <xf numFmtId="4" fontId="118" fillId="52" borderId="83" applyNumberFormat="0" applyProtection="0">
      <alignment horizontal="left" vertical="center" indent="1"/>
    </xf>
    <xf numFmtId="4" fontId="116" fillId="53" borderId="92" applyNumberFormat="0" applyProtection="0">
      <alignment horizontal="left" vertical="center" indent="1"/>
    </xf>
    <xf numFmtId="0" fontId="4" fillId="42" borderId="83" applyNumberFormat="0" applyProtection="0">
      <alignment horizontal="left" vertical="center" indent="1"/>
    </xf>
    <xf numFmtId="4" fontId="120" fillId="53" borderId="83" applyNumberFormat="0" applyProtection="0">
      <alignment horizontal="left" vertical="center" indent="1"/>
    </xf>
    <xf numFmtId="4" fontId="120" fillId="55" borderId="83" applyNumberFormat="0" applyProtection="0">
      <alignment horizontal="left" vertical="center" indent="1"/>
    </xf>
    <xf numFmtId="0" fontId="4" fillId="55" borderId="83" applyNumberFormat="0" applyProtection="0">
      <alignment horizontal="left" vertical="center" indent="1"/>
    </xf>
    <xf numFmtId="0" fontId="4" fillId="55" borderId="83" applyNumberFormat="0" applyProtection="0">
      <alignment horizontal="left" vertical="center" indent="1"/>
    </xf>
    <xf numFmtId="0" fontId="4" fillId="56" borderId="83" applyNumberFormat="0" applyProtection="0">
      <alignment horizontal="left" vertical="center" indent="1"/>
    </xf>
    <xf numFmtId="0" fontId="4" fillId="56" borderId="83" applyNumberFormat="0" applyProtection="0">
      <alignment horizontal="left" vertical="center" indent="1"/>
    </xf>
    <xf numFmtId="0" fontId="4" fillId="5" borderId="83" applyNumberFormat="0" applyProtection="0">
      <alignment horizontal="left" vertical="center" indent="1"/>
    </xf>
    <xf numFmtId="0" fontId="4" fillId="5" borderId="83" applyNumberFormat="0" applyProtection="0">
      <alignment horizontal="left" vertical="center" indent="1"/>
    </xf>
    <xf numFmtId="0" fontId="4" fillId="42" borderId="83" applyNumberFormat="0" applyProtection="0">
      <alignment horizontal="left" vertical="center" indent="1"/>
    </xf>
    <xf numFmtId="0" fontId="4" fillId="42" borderId="83" applyNumberFormat="0" applyProtection="0">
      <alignment horizontal="left" vertical="center" indent="1"/>
    </xf>
    <xf numFmtId="4" fontId="116" fillId="40" borderId="83" applyNumberFormat="0" applyProtection="0">
      <alignment vertical="center"/>
    </xf>
    <xf numFmtId="4" fontId="117" fillId="40" borderId="83" applyNumberFormat="0" applyProtection="0">
      <alignment vertical="center"/>
    </xf>
    <xf numFmtId="4" fontId="116" fillId="40" borderId="83" applyNumberFormat="0" applyProtection="0">
      <alignment horizontal="left" vertical="center" indent="1"/>
    </xf>
    <xf numFmtId="4" fontId="116" fillId="40" borderId="83" applyNumberFormat="0" applyProtection="0">
      <alignment horizontal="left" vertical="center" indent="1"/>
    </xf>
    <xf numFmtId="4" fontId="116" fillId="53" borderId="83" applyNumberFormat="0" applyProtection="0">
      <alignment horizontal="right" vertical="center"/>
    </xf>
    <xf numFmtId="4" fontId="117" fillId="53" borderId="83" applyNumberFormat="0" applyProtection="0">
      <alignment horizontal="right" vertical="center"/>
    </xf>
    <xf numFmtId="0" fontId="4" fillId="42" borderId="83" applyNumberFormat="0" applyProtection="0">
      <alignment horizontal="left" vertical="center" indent="1"/>
    </xf>
    <xf numFmtId="0" fontId="4" fillId="42" borderId="83" applyNumberFormat="0" applyProtection="0">
      <alignment horizontal="left" vertical="center" indent="1"/>
    </xf>
    <xf numFmtId="4" fontId="122" fillId="53" borderId="83" applyNumberFormat="0" applyProtection="0">
      <alignment horizontal="right" vertical="center"/>
    </xf>
    <xf numFmtId="0" fontId="43" fillId="15" borderId="81" applyNumberFormat="0" applyAlignment="0" applyProtection="0"/>
    <xf numFmtId="0" fontId="43" fillId="15" borderId="81" applyNumberFormat="0" applyAlignment="0" applyProtection="0"/>
    <xf numFmtId="0" fontId="43" fillId="15" borderId="81" applyNumberFormat="0" applyAlignment="0" applyProtection="0"/>
    <xf numFmtId="0" fontId="43" fillId="15" borderId="81" applyNumberFormat="0" applyAlignment="0" applyProtection="0"/>
    <xf numFmtId="0" fontId="43" fillId="15" borderId="81" applyNumberFormat="0" applyAlignment="0" applyProtection="0"/>
    <xf numFmtId="0" fontId="43" fillId="15" borderId="81" applyNumberFormat="0" applyAlignment="0" applyProtection="0"/>
    <xf numFmtId="0" fontId="43" fillId="15" borderId="81" applyNumberFormat="0" applyAlignment="0" applyProtection="0"/>
    <xf numFmtId="0" fontId="43" fillId="15" borderId="81" applyNumberFormat="0" applyAlignment="0" applyProtection="0"/>
    <xf numFmtId="0" fontId="43" fillId="15" borderId="81" applyNumberFormat="0" applyAlignment="0" applyProtection="0"/>
    <xf numFmtId="0" fontId="43" fillId="15" borderId="81" applyNumberFormat="0" applyAlignment="0" applyProtection="0"/>
    <xf numFmtId="0" fontId="43" fillId="15" borderId="81" applyNumberFormat="0" applyAlignment="0" applyProtection="0"/>
    <xf numFmtId="0" fontId="43" fillId="15" borderId="81" applyNumberFormat="0" applyAlignment="0" applyProtection="0"/>
    <xf numFmtId="0" fontId="43" fillId="15" borderId="81" applyNumberFormat="0" applyAlignment="0" applyProtection="0"/>
    <xf numFmtId="0" fontId="43" fillId="15" borderId="81" applyNumberFormat="0" applyAlignment="0" applyProtection="0"/>
    <xf numFmtId="0" fontId="48" fillId="28" borderId="83" applyNumberFormat="0" applyAlignment="0" applyProtection="0"/>
    <xf numFmtId="0" fontId="48" fillId="28" borderId="83" applyNumberFormat="0" applyAlignment="0" applyProtection="0"/>
    <xf numFmtId="0" fontId="48" fillId="28" borderId="83" applyNumberFormat="0" applyAlignment="0" applyProtection="0"/>
    <xf numFmtId="0" fontId="48" fillId="28" borderId="83" applyNumberFormat="0" applyAlignment="0" applyProtection="0"/>
    <xf numFmtId="0" fontId="48" fillId="28" borderId="83" applyNumberFormat="0" applyAlignment="0" applyProtection="0"/>
    <xf numFmtId="0" fontId="48" fillId="28" borderId="83" applyNumberFormat="0" applyAlignment="0" applyProtection="0"/>
    <xf numFmtId="0" fontId="48" fillId="28" borderId="83" applyNumberFormat="0" applyAlignment="0" applyProtection="0"/>
    <xf numFmtId="0" fontId="48" fillId="28" borderId="83" applyNumberFormat="0" applyAlignment="0" applyProtection="0"/>
    <xf numFmtId="0" fontId="48" fillId="28" borderId="83" applyNumberFormat="0" applyAlignment="0" applyProtection="0"/>
    <xf numFmtId="0" fontId="48" fillId="28" borderId="83" applyNumberFormat="0" applyAlignment="0" applyProtection="0"/>
    <xf numFmtId="0" fontId="48" fillId="28" borderId="83" applyNumberFormat="0" applyAlignment="0" applyProtection="0"/>
    <xf numFmtId="0" fontId="48" fillId="28" borderId="83" applyNumberFormat="0" applyAlignment="0" applyProtection="0"/>
    <xf numFmtId="0" fontId="48" fillId="28" borderId="83" applyNumberFormat="0" applyAlignment="0" applyProtection="0"/>
    <xf numFmtId="0" fontId="48" fillId="28" borderId="83" applyNumberFormat="0" applyAlignment="0" applyProtection="0"/>
    <xf numFmtId="0" fontId="26" fillId="28" borderId="81" applyNumberFormat="0" applyAlignment="0" applyProtection="0"/>
    <xf numFmtId="0" fontId="26" fillId="28" borderId="81" applyNumberFormat="0" applyAlignment="0" applyProtection="0"/>
    <xf numFmtId="0" fontId="26" fillId="28" borderId="81" applyNumberFormat="0" applyAlignment="0" applyProtection="0"/>
    <xf numFmtId="0" fontId="26" fillId="28" borderId="81" applyNumberFormat="0" applyAlignment="0" applyProtection="0"/>
    <xf numFmtId="0" fontId="26" fillId="28" borderId="81" applyNumberFormat="0" applyAlignment="0" applyProtection="0"/>
    <xf numFmtId="0" fontId="26" fillId="28" borderId="81" applyNumberFormat="0" applyAlignment="0" applyProtection="0"/>
    <xf numFmtId="0" fontId="26" fillId="28" borderId="81" applyNumberFormat="0" applyAlignment="0" applyProtection="0"/>
    <xf numFmtId="0" fontId="26" fillId="28" borderId="81" applyNumberFormat="0" applyAlignment="0" applyProtection="0"/>
    <xf numFmtId="0" fontId="26" fillId="28" borderId="81" applyNumberFormat="0" applyAlignment="0" applyProtection="0"/>
    <xf numFmtId="0" fontId="26" fillId="28" borderId="81" applyNumberFormat="0" applyAlignment="0" applyProtection="0"/>
    <xf numFmtId="0" fontId="26" fillId="28" borderId="81" applyNumberFormat="0" applyAlignment="0" applyProtection="0"/>
    <xf numFmtId="0" fontId="26" fillId="28" borderId="81" applyNumberFormat="0" applyAlignment="0" applyProtection="0"/>
    <xf numFmtId="0" fontId="26" fillId="28" borderId="81" applyNumberFormat="0" applyAlignment="0" applyProtection="0"/>
    <xf numFmtId="0" fontId="26" fillId="28" borderId="81" applyNumberFormat="0" applyAlignment="0" applyProtection="0"/>
    <xf numFmtId="0" fontId="51" fillId="0" borderId="84" applyNumberFormat="0" applyFill="0" applyAlignment="0" applyProtection="0"/>
    <xf numFmtId="0" fontId="51" fillId="0" borderId="84" applyNumberFormat="0" applyFill="0" applyAlignment="0" applyProtection="0"/>
    <xf numFmtId="0" fontId="51" fillId="0" borderId="84" applyNumberFormat="0" applyFill="0" applyAlignment="0" applyProtection="0"/>
    <xf numFmtId="0" fontId="51" fillId="0" borderId="84" applyNumberFormat="0" applyFill="0" applyAlignment="0" applyProtection="0"/>
    <xf numFmtId="0" fontId="51" fillId="0" borderId="84" applyNumberFormat="0" applyFill="0" applyAlignment="0" applyProtection="0"/>
    <xf numFmtId="0" fontId="51" fillId="0" borderId="84" applyNumberFormat="0" applyFill="0" applyAlignment="0" applyProtection="0"/>
    <xf numFmtId="0" fontId="51" fillId="0" borderId="84" applyNumberFormat="0" applyFill="0" applyAlignment="0" applyProtection="0"/>
    <xf numFmtId="0" fontId="51" fillId="0" borderId="84" applyNumberFormat="0" applyFill="0" applyAlignment="0" applyProtection="0"/>
    <xf numFmtId="0" fontId="51" fillId="0" borderId="84" applyNumberFormat="0" applyFill="0" applyAlignment="0" applyProtection="0"/>
    <xf numFmtId="0" fontId="51" fillId="0" borderId="84" applyNumberFormat="0" applyFill="0" applyAlignment="0" applyProtection="0"/>
    <xf numFmtId="0" fontId="51" fillId="0" borderId="84" applyNumberFormat="0" applyFill="0" applyAlignment="0" applyProtection="0"/>
    <xf numFmtId="0" fontId="51" fillId="0" borderId="84" applyNumberFormat="0" applyFill="0" applyAlignment="0" applyProtection="0"/>
    <xf numFmtId="0" fontId="51" fillId="0" borderId="84" applyNumberFormat="0" applyFill="0" applyAlignment="0" applyProtection="0"/>
    <xf numFmtId="0" fontId="51" fillId="0" borderId="84" applyNumberFormat="0" applyFill="0" applyAlignment="0" applyProtection="0"/>
    <xf numFmtId="0" fontId="43" fillId="15" borderId="81" applyNumberFormat="0" applyAlignment="0" applyProtection="0"/>
    <xf numFmtId="0" fontId="5" fillId="31" borderId="82" applyNumberFormat="0" applyFont="0" applyAlignment="0" applyProtection="0"/>
    <xf numFmtId="0" fontId="5" fillId="31" borderId="82" applyNumberFormat="0" applyFont="0" applyAlignment="0" applyProtection="0"/>
    <xf numFmtId="0" fontId="5" fillId="31" borderId="82" applyNumberFormat="0" applyFont="0" applyAlignment="0" applyProtection="0"/>
    <xf numFmtId="0" fontId="5" fillId="31" borderId="82" applyNumberFormat="0" applyFont="0" applyAlignment="0" applyProtection="0"/>
    <xf numFmtId="0" fontId="5" fillId="31" borderId="82" applyNumberFormat="0" applyFont="0" applyAlignment="0" applyProtection="0"/>
    <xf numFmtId="0" fontId="5" fillId="31" borderId="82" applyNumberFormat="0" applyFont="0" applyAlignment="0" applyProtection="0"/>
    <xf numFmtId="0" fontId="5" fillId="31" borderId="82" applyNumberFormat="0" applyFont="0" applyAlignment="0" applyProtection="0"/>
    <xf numFmtId="0" fontId="5" fillId="31" borderId="82" applyNumberFormat="0" applyFont="0" applyAlignment="0" applyProtection="0"/>
    <xf numFmtId="0" fontId="5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3" fillId="15" borderId="81" applyNumberFormat="0" applyAlignment="0" applyProtection="0"/>
    <xf numFmtId="0" fontId="15" fillId="0" borderId="0"/>
    <xf numFmtId="0" fontId="4" fillId="31" borderId="82" applyNumberFormat="0" applyFont="0" applyAlignment="0" applyProtection="0"/>
    <xf numFmtId="0" fontId="4" fillId="31" borderId="82" applyNumberFormat="0" applyFont="0" applyAlignment="0" applyProtection="0"/>
    <xf numFmtId="0" fontId="4" fillId="31" borderId="82" applyNumberFormat="0" applyFont="0" applyAlignment="0" applyProtection="0"/>
  </cellStyleXfs>
  <cellXfs count="29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4" borderId="6" xfId="3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 wrapText="1"/>
    </xf>
    <xf numFmtId="169" fontId="3" fillId="3" borderId="7" xfId="0" applyNumberFormat="1" applyFont="1" applyFill="1" applyBorder="1" applyAlignment="1">
      <alignment horizontal="center" vertical="center" wrapText="1"/>
    </xf>
    <xf numFmtId="0" fontId="6" fillId="5" borderId="5" xfId="4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 wrapText="1"/>
    </xf>
    <xf numFmtId="14" fontId="7" fillId="3" borderId="6" xfId="0" applyNumberFormat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2" fontId="3" fillId="6" borderId="5" xfId="0" applyNumberFormat="1" applyFont="1" applyFill="1" applyBorder="1" applyAlignment="1">
      <alignment horizontal="center" vertical="center"/>
    </xf>
    <xf numFmtId="2" fontId="3" fillId="6" borderId="6" xfId="0" applyNumberFormat="1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6" borderId="7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 wrapText="1"/>
    </xf>
    <xf numFmtId="2" fontId="3" fillId="3" borderId="5" xfId="3" applyNumberFormat="1" applyFont="1" applyFill="1" applyBorder="1" applyAlignment="1" applyProtection="1">
      <alignment horizontal="center" vertical="center"/>
      <protection locked="0"/>
    </xf>
    <xf numFmtId="2" fontId="3" fillId="3" borderId="6" xfId="3" applyNumberFormat="1" applyFont="1" applyFill="1" applyBorder="1" applyAlignment="1" applyProtection="1">
      <alignment horizontal="center" vertical="center"/>
      <protection locked="0"/>
    </xf>
    <xf numFmtId="2" fontId="3" fillId="3" borderId="7" xfId="3" applyNumberFormat="1" applyFont="1" applyFill="1" applyBorder="1" applyAlignment="1" applyProtection="1">
      <alignment horizontal="center" vertical="center"/>
      <protection locked="0"/>
    </xf>
    <xf numFmtId="14" fontId="3" fillId="3" borderId="6" xfId="0" applyNumberFormat="1" applyFont="1" applyFill="1" applyBorder="1" applyAlignment="1">
      <alignment horizontal="center" vertical="center"/>
    </xf>
    <xf numFmtId="170" fontId="3" fillId="3" borderId="5" xfId="0" applyNumberFormat="1" applyFont="1" applyFill="1" applyBorder="1" applyAlignment="1">
      <alignment horizontal="center" vertical="center"/>
    </xf>
    <xf numFmtId="170" fontId="3" fillId="3" borderId="7" xfId="0" applyNumberFormat="1" applyFont="1" applyFill="1" applyBorder="1" applyAlignment="1">
      <alignment horizontal="center" vertical="center"/>
    </xf>
    <xf numFmtId="170" fontId="3" fillId="0" borderId="5" xfId="0" applyNumberFormat="1" applyFont="1" applyBorder="1" applyAlignment="1">
      <alignment horizontal="center" vertical="center"/>
    </xf>
    <xf numFmtId="170" fontId="3" fillId="0" borderId="7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 wrapText="1"/>
    </xf>
    <xf numFmtId="2" fontId="3" fillId="0" borderId="5" xfId="3" applyNumberFormat="1" applyFont="1" applyBorder="1" applyAlignment="1" applyProtection="1">
      <alignment horizontal="center" vertical="center"/>
      <protection locked="0"/>
    </xf>
    <xf numFmtId="2" fontId="3" fillId="0" borderId="7" xfId="3" applyNumberFormat="1" applyFont="1" applyBorder="1" applyAlignment="1" applyProtection="1">
      <alignment horizontal="center" vertical="center"/>
      <protection locked="0"/>
    </xf>
    <xf numFmtId="169" fontId="3" fillId="0" borderId="7" xfId="3" applyNumberFormat="1" applyFont="1" applyBorder="1" applyAlignment="1" applyProtection="1">
      <alignment horizontal="center"/>
      <protection locked="0"/>
    </xf>
    <xf numFmtId="2" fontId="3" fillId="0" borderId="5" xfId="0" applyNumberFormat="1" applyFont="1" applyBorder="1" applyAlignment="1" applyProtection="1">
      <alignment horizontal="center" vertical="center"/>
      <protection locked="0"/>
    </xf>
    <xf numFmtId="2" fontId="3" fillId="0" borderId="7" xfId="0" applyNumberFormat="1" applyFont="1" applyBorder="1" applyAlignment="1" applyProtection="1">
      <alignment horizontal="center" vertical="center"/>
      <protection locked="0"/>
    </xf>
    <xf numFmtId="0" fontId="6" fillId="5" borderId="10" xfId="4" applyFont="1" applyFill="1" applyBorder="1" applyAlignment="1">
      <alignment horizontal="center" vertical="center" wrapText="1"/>
    </xf>
    <xf numFmtId="14" fontId="3" fillId="0" borderId="6" xfId="5" applyNumberFormat="1" applyFont="1" applyBorder="1" applyAlignment="1">
      <alignment horizontal="center" vertical="center"/>
    </xf>
    <xf numFmtId="14" fontId="3" fillId="0" borderId="6" xfId="6" applyNumberFormat="1" applyFont="1" applyFill="1" applyBorder="1" applyAlignment="1" applyProtection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0" fontId="3" fillId="7" borderId="11" xfId="0" applyFont="1" applyFill="1" applyBorder="1" applyAlignment="1">
      <alignment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2" fontId="3" fillId="0" borderId="0" xfId="0" applyNumberFormat="1" applyFont="1"/>
    <xf numFmtId="2" fontId="7" fillId="3" borderId="5" xfId="0" applyNumberFormat="1" applyFont="1" applyFill="1" applyBorder="1" applyAlignment="1">
      <alignment horizontal="center" vertical="center"/>
    </xf>
    <xf numFmtId="2" fontId="7" fillId="3" borderId="7" xfId="0" applyNumberFormat="1" applyFont="1" applyFill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6" fillId="5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 vertical="center"/>
    </xf>
    <xf numFmtId="4" fontId="3" fillId="3" borderId="7" xfId="0" applyNumberFormat="1" applyFont="1" applyFill="1" applyBorder="1" applyAlignment="1">
      <alignment horizontal="center" vertical="center"/>
    </xf>
    <xf numFmtId="4" fontId="3" fillId="6" borderId="5" xfId="0" applyNumberFormat="1" applyFont="1" applyFill="1" applyBorder="1" applyAlignment="1">
      <alignment horizontal="center" vertical="center"/>
    </xf>
    <xf numFmtId="4" fontId="3" fillId="6" borderId="6" xfId="0" applyNumberFormat="1" applyFont="1" applyFill="1" applyBorder="1" applyAlignment="1">
      <alignment horizontal="center" vertical="center"/>
    </xf>
    <xf numFmtId="4" fontId="3" fillId="6" borderId="7" xfId="0" applyNumberFormat="1" applyFont="1" applyFill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1" applyFont="1" applyAlignment="1">
      <alignment vertical="center" wrapText="1"/>
    </xf>
    <xf numFmtId="2" fontId="3" fillId="3" borderId="60" xfId="0" applyNumberFormat="1" applyFont="1" applyFill="1" applyBorder="1" applyAlignment="1">
      <alignment horizontal="center" vertical="center"/>
    </xf>
    <xf numFmtId="14" fontId="3" fillId="3" borderId="60" xfId="0" applyNumberFormat="1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170" fontId="3" fillId="3" borderId="60" xfId="0" applyNumberFormat="1" applyFont="1" applyFill="1" applyBorder="1" applyAlignment="1">
      <alignment horizontal="center" vertical="center"/>
    </xf>
    <xf numFmtId="2" fontId="3" fillId="0" borderId="61" xfId="0" applyNumberFormat="1" applyFont="1" applyBorder="1" applyAlignment="1">
      <alignment horizontal="center" vertical="center"/>
    </xf>
    <xf numFmtId="2" fontId="3" fillId="0" borderId="60" xfId="0" applyNumberFormat="1" applyFont="1" applyBorder="1" applyAlignment="1">
      <alignment horizontal="center" vertical="center"/>
    </xf>
    <xf numFmtId="0" fontId="3" fillId="0" borderId="60" xfId="0" applyFont="1" applyBorder="1"/>
    <xf numFmtId="0" fontId="3" fillId="0" borderId="60" xfId="0" applyFont="1" applyBorder="1" applyAlignment="1">
      <alignment horizontal="center"/>
    </xf>
    <xf numFmtId="14" fontId="3" fillId="0" borderId="60" xfId="0" applyNumberFormat="1" applyFont="1" applyBorder="1" applyAlignment="1">
      <alignment horizontal="center" vertical="center"/>
    </xf>
    <xf numFmtId="14" fontId="3" fillId="0" borderId="60" xfId="0" applyNumberFormat="1" applyFont="1" applyBorder="1" applyAlignment="1">
      <alignment horizontal="center" vertical="center" wrapText="1"/>
    </xf>
    <xf numFmtId="2" fontId="3" fillId="0" borderId="60" xfId="0" applyNumberFormat="1" applyFont="1" applyBorder="1" applyAlignment="1">
      <alignment horizontal="center"/>
    </xf>
    <xf numFmtId="0" fontId="3" fillId="0" borderId="60" xfId="0" applyFont="1" applyBorder="1" applyAlignment="1">
      <alignment horizontal="center" vertical="center"/>
    </xf>
    <xf numFmtId="2" fontId="3" fillId="3" borderId="60" xfId="0" applyNumberFormat="1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170" fontId="3" fillId="0" borderId="60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3" borderId="60" xfId="0" applyFont="1" applyFill="1" applyBorder="1"/>
    <xf numFmtId="170" fontId="3" fillId="0" borderId="60" xfId="0" applyNumberFormat="1" applyFont="1" applyBorder="1" applyAlignment="1">
      <alignment horizontal="center" vertical="center"/>
    </xf>
    <xf numFmtId="2" fontId="3" fillId="3" borderId="60" xfId="0" applyNumberFormat="1" applyFont="1" applyFill="1" applyBorder="1" applyAlignment="1">
      <alignment vertical="center"/>
    </xf>
    <xf numFmtId="0" fontId="3" fillId="0" borderId="60" xfId="0" applyFont="1" applyBorder="1" applyAlignment="1">
      <alignment vertical="center"/>
    </xf>
    <xf numFmtId="2" fontId="3" fillId="3" borderId="60" xfId="3" applyNumberFormat="1" applyFont="1" applyFill="1" applyBorder="1" applyAlignment="1" applyProtection="1">
      <alignment horizontal="center" vertical="center"/>
      <protection locked="0"/>
    </xf>
    <xf numFmtId="0" fontId="3" fillId="0" borderId="60" xfId="0" applyFont="1" applyBorder="1" applyAlignment="1">
      <alignment horizontal="center" vertical="center" wrapText="1"/>
    </xf>
    <xf numFmtId="14" fontId="7" fillId="0" borderId="60" xfId="0" applyNumberFormat="1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 wrapText="1"/>
    </xf>
    <xf numFmtId="2" fontId="3" fillId="6" borderId="16" xfId="0" applyNumberFormat="1" applyFont="1" applyFill="1" applyBorder="1" applyAlignment="1">
      <alignment horizontal="center" vertical="center"/>
    </xf>
    <xf numFmtId="170" fontId="3" fillId="3" borderId="60" xfId="0" applyNumberFormat="1" applyFont="1" applyFill="1" applyBorder="1" applyAlignment="1">
      <alignment horizontal="center"/>
    </xf>
    <xf numFmtId="2" fontId="3" fillId="6" borderId="60" xfId="0" applyNumberFormat="1" applyFont="1" applyFill="1" applyBorder="1" applyAlignment="1">
      <alignment horizontal="center" vertical="center"/>
    </xf>
    <xf numFmtId="170" fontId="3" fillId="3" borderId="65" xfId="0" applyNumberFormat="1" applyFont="1" applyFill="1" applyBorder="1" applyAlignment="1">
      <alignment horizontal="center" vertical="center"/>
    </xf>
    <xf numFmtId="170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2" fontId="7" fillId="3" borderId="60" xfId="0" applyNumberFormat="1" applyFont="1" applyFill="1" applyBorder="1" applyAlignment="1">
      <alignment horizontal="center" vertical="center"/>
    </xf>
    <xf numFmtId="2" fontId="3" fillId="6" borderId="68" xfId="0" applyNumberFormat="1" applyFont="1" applyFill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3" borderId="19" xfId="0" applyNumberFormat="1" applyFont="1" applyFill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 wrapText="1"/>
    </xf>
    <xf numFmtId="14" fontId="3" fillId="6" borderId="6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170" fontId="7" fillId="0" borderId="60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2" fontId="3" fillId="3" borderId="37" xfId="0" applyNumberFormat="1" applyFont="1" applyFill="1" applyBorder="1" applyAlignment="1">
      <alignment horizontal="center" vertical="center"/>
    </xf>
    <xf numFmtId="2" fontId="3" fillId="3" borderId="65" xfId="0" applyNumberFormat="1" applyFont="1" applyFill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3" fillId="3" borderId="17" xfId="0" applyNumberFormat="1" applyFont="1" applyFill="1" applyBorder="1" applyAlignment="1">
      <alignment horizontal="center" vertical="center"/>
    </xf>
    <xf numFmtId="4" fontId="3" fillId="3" borderId="18" xfId="0" applyNumberFormat="1" applyFont="1" applyFill="1" applyBorder="1" applyAlignment="1">
      <alignment horizontal="center" vertical="center"/>
    </xf>
    <xf numFmtId="2" fontId="3" fillId="3" borderId="18" xfId="0" applyNumberFormat="1" applyFont="1" applyFill="1" applyBorder="1" applyAlignment="1">
      <alignment horizontal="center" vertical="center"/>
    </xf>
    <xf numFmtId="2" fontId="3" fillId="0" borderId="60" xfId="3" applyNumberFormat="1" applyFont="1" applyBorder="1" applyAlignment="1">
      <alignment horizontal="center" vertical="center"/>
    </xf>
    <xf numFmtId="169" fontId="3" fillId="3" borderId="19" xfId="0" applyNumberFormat="1" applyFont="1" applyFill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14" fontId="167" fillId="0" borderId="0" xfId="0" applyNumberFormat="1" applyFont="1"/>
    <xf numFmtId="2" fontId="3" fillId="3" borderId="68" xfId="0" applyNumberFormat="1" applyFont="1" applyFill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2" fontId="3" fillId="0" borderId="91" xfId="0" applyNumberFormat="1" applyFont="1" applyBorder="1" applyAlignment="1">
      <alignment horizontal="center" vertical="center"/>
    </xf>
    <xf numFmtId="2" fontId="3" fillId="0" borderId="91" xfId="0" applyNumberFormat="1" applyFont="1" applyBorder="1" applyAlignment="1">
      <alignment horizontal="center"/>
    </xf>
    <xf numFmtId="14" fontId="10" fillId="0" borderId="60" xfId="0" applyNumberFormat="1" applyFont="1" applyBorder="1" applyAlignment="1">
      <alignment horizontal="center" vertical="center"/>
    </xf>
    <xf numFmtId="0" fontId="3" fillId="7" borderId="88" xfId="0" applyFont="1" applyFill="1" applyBorder="1" applyAlignment="1">
      <alignment horizontal="center" vertical="center" wrapText="1"/>
    </xf>
    <xf numFmtId="2" fontId="3" fillId="0" borderId="89" xfId="0" applyNumberFormat="1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14" fontId="7" fillId="0" borderId="91" xfId="0" applyNumberFormat="1" applyFont="1" applyBorder="1" applyAlignment="1">
      <alignment horizontal="center" vertical="center"/>
    </xf>
    <xf numFmtId="2" fontId="3" fillId="3" borderId="89" xfId="0" applyNumberFormat="1" applyFont="1" applyFill="1" applyBorder="1" applyAlignment="1">
      <alignment horizontal="center" vertical="center"/>
    </xf>
    <xf numFmtId="2" fontId="3" fillId="3" borderId="90" xfId="0" applyNumberFormat="1" applyFont="1" applyFill="1" applyBorder="1" applyAlignment="1">
      <alignment horizontal="center" vertical="center"/>
    </xf>
    <xf numFmtId="2" fontId="3" fillId="3" borderId="91" xfId="0" applyNumberFormat="1" applyFont="1" applyFill="1" applyBorder="1" applyAlignment="1">
      <alignment horizontal="center" vertical="center"/>
    </xf>
    <xf numFmtId="0" fontId="3" fillId="3" borderId="91" xfId="0" applyFont="1" applyFill="1" applyBorder="1" applyAlignment="1">
      <alignment horizontal="center"/>
    </xf>
    <xf numFmtId="2" fontId="3" fillId="0" borderId="90" xfId="0" applyNumberFormat="1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14" fontId="3" fillId="0" borderId="91" xfId="0" applyNumberFormat="1" applyFont="1" applyBorder="1" applyAlignment="1">
      <alignment horizontal="center" vertical="center"/>
    </xf>
    <xf numFmtId="170" fontId="3" fillId="0" borderId="89" xfId="0" applyNumberFormat="1" applyFont="1" applyBorder="1" applyAlignment="1">
      <alignment horizontal="center" vertical="center"/>
    </xf>
    <xf numFmtId="14" fontId="3" fillId="3" borderId="91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2" fontId="3" fillId="3" borderId="91" xfId="0" applyNumberFormat="1" applyFont="1" applyFill="1" applyBorder="1" applyAlignment="1">
      <alignment horizontal="center"/>
    </xf>
    <xf numFmtId="14" fontId="7" fillId="3" borderId="91" xfId="0" applyNumberFormat="1" applyFont="1" applyFill="1" applyBorder="1" applyAlignment="1">
      <alignment horizontal="center" vertical="center"/>
    </xf>
    <xf numFmtId="2" fontId="3" fillId="0" borderId="91" xfId="0" applyNumberFormat="1" applyFont="1" applyBorder="1" applyAlignment="1">
      <alignment horizontal="center" vertical="center" wrapText="1"/>
    </xf>
    <xf numFmtId="2" fontId="3" fillId="3" borderId="91" xfId="0" applyNumberFormat="1" applyFont="1" applyFill="1" applyBorder="1" applyAlignment="1">
      <alignment horizontal="center" vertical="center" wrapText="1"/>
    </xf>
    <xf numFmtId="14" fontId="7" fillId="0" borderId="91" xfId="0" applyNumberFormat="1" applyFont="1" applyBorder="1" applyAlignment="1">
      <alignment horizontal="center" vertical="center" wrapText="1"/>
    </xf>
    <xf numFmtId="0" fontId="7" fillId="0" borderId="91" xfId="0" applyFont="1" applyBorder="1" applyAlignment="1">
      <alignment horizontal="center" vertical="center" wrapText="1"/>
    </xf>
    <xf numFmtId="2" fontId="3" fillId="3" borderId="90" xfId="0" applyNumberFormat="1" applyFont="1" applyFill="1" applyBorder="1" applyAlignment="1">
      <alignment horizontal="center" vertical="center" wrapText="1"/>
    </xf>
    <xf numFmtId="2" fontId="3" fillId="0" borderId="90" xfId="0" applyNumberFormat="1" applyFont="1" applyBorder="1" applyAlignment="1">
      <alignment horizontal="center" vertical="center" wrapText="1"/>
    </xf>
    <xf numFmtId="14" fontId="7" fillId="3" borderId="91" xfId="0" applyNumberFormat="1" applyFont="1" applyFill="1" applyBorder="1" applyAlignment="1">
      <alignment horizontal="center" vertical="center" wrapText="1"/>
    </xf>
    <xf numFmtId="0" fontId="7" fillId="3" borderId="91" xfId="0" applyFont="1" applyFill="1" applyBorder="1" applyAlignment="1">
      <alignment horizontal="center" vertical="center" wrapText="1"/>
    </xf>
    <xf numFmtId="2" fontId="3" fillId="6" borderId="69" xfId="0" applyNumberFormat="1" applyFont="1" applyFill="1" applyBorder="1" applyAlignment="1">
      <alignment horizontal="center" vertical="center"/>
    </xf>
    <xf numFmtId="169" fontId="168" fillId="0" borderId="91" xfId="0" applyNumberFormat="1" applyFont="1" applyBorder="1" applyAlignment="1" applyProtection="1">
      <alignment horizontal="center"/>
      <protection locked="0"/>
    </xf>
    <xf numFmtId="0" fontId="3" fillId="4" borderId="89" xfId="1" applyFont="1" applyFill="1" applyBorder="1" applyAlignment="1">
      <alignment horizontal="center" vertical="center" wrapText="1"/>
    </xf>
    <xf numFmtId="2" fontId="3" fillId="6" borderId="89" xfId="0" applyNumberFormat="1" applyFont="1" applyFill="1" applyBorder="1" applyAlignment="1">
      <alignment horizontal="center" vertical="center"/>
    </xf>
    <xf numFmtId="0" fontId="3" fillId="3" borderId="89" xfId="0" applyFont="1" applyFill="1" applyBorder="1" applyAlignment="1">
      <alignment horizontal="center" vertical="center"/>
    </xf>
    <xf numFmtId="0" fontId="3" fillId="6" borderId="89" xfId="0" applyFont="1" applyFill="1" applyBorder="1" applyAlignment="1">
      <alignment horizontal="center" vertical="center"/>
    </xf>
    <xf numFmtId="2" fontId="3" fillId="3" borderId="89" xfId="3" applyNumberFormat="1" applyFont="1" applyFill="1" applyBorder="1" applyAlignment="1" applyProtection="1">
      <alignment horizontal="center" vertical="center"/>
      <protection locked="0"/>
    </xf>
    <xf numFmtId="170" fontId="3" fillId="3" borderId="89" xfId="0" applyNumberFormat="1" applyFont="1" applyFill="1" applyBorder="1" applyAlignment="1">
      <alignment horizontal="center" vertical="center"/>
    </xf>
    <xf numFmtId="2" fontId="3" fillId="0" borderId="86" xfId="0" applyNumberFormat="1" applyFont="1" applyBorder="1" applyAlignment="1">
      <alignment horizontal="center" vertical="center"/>
    </xf>
    <xf numFmtId="2" fontId="3" fillId="0" borderId="89" xfId="0" applyNumberFormat="1" applyFont="1" applyBorder="1" applyAlignment="1">
      <alignment horizontal="center" vertical="center" wrapText="1"/>
    </xf>
    <xf numFmtId="2" fontId="3" fillId="3" borderId="89" xfId="0" applyNumberFormat="1" applyFont="1" applyFill="1" applyBorder="1" applyAlignment="1">
      <alignment horizontal="center" vertical="center" wrapText="1"/>
    </xf>
    <xf numFmtId="2" fontId="3" fillId="3" borderId="86" xfId="0" applyNumberFormat="1" applyFont="1" applyFill="1" applyBorder="1" applyAlignment="1">
      <alignment horizontal="center" vertical="center"/>
    </xf>
    <xf numFmtId="4" fontId="3" fillId="0" borderId="86" xfId="3" applyNumberFormat="1" applyFont="1" applyBorder="1" applyAlignment="1" applyProtection="1">
      <alignment horizontal="center"/>
      <protection locked="0"/>
    </xf>
    <xf numFmtId="2" fontId="3" fillId="0" borderId="89" xfId="0" applyNumberFormat="1" applyFont="1" applyBorder="1" applyAlignment="1" applyProtection="1">
      <alignment horizontal="center" vertical="center"/>
      <protection locked="0"/>
    </xf>
    <xf numFmtId="2" fontId="3" fillId="0" borderId="89" xfId="3" applyNumberFormat="1" applyFont="1" applyBorder="1" applyAlignment="1" applyProtection="1">
      <alignment horizontal="center" vertical="center"/>
      <protection locked="0"/>
    </xf>
    <xf numFmtId="2" fontId="7" fillId="0" borderId="89" xfId="0" applyNumberFormat="1" applyFont="1" applyBorder="1" applyAlignment="1">
      <alignment horizontal="center" vertical="center"/>
    </xf>
    <xf numFmtId="2" fontId="3" fillId="0" borderId="89" xfId="0" applyNumberFormat="1" applyFont="1" applyBorder="1" applyAlignment="1">
      <alignment horizontal="center"/>
    </xf>
    <xf numFmtId="170" fontId="7" fillId="0" borderId="89" xfId="0" applyNumberFormat="1" applyFont="1" applyBorder="1" applyAlignment="1">
      <alignment horizontal="center" vertical="center" wrapText="1"/>
    </xf>
    <xf numFmtId="2" fontId="7" fillId="3" borderId="89" xfId="0" applyNumberFormat="1" applyFont="1" applyFill="1" applyBorder="1" applyAlignment="1">
      <alignment horizontal="center" vertical="center"/>
    </xf>
    <xf numFmtId="2" fontId="8" fillId="0" borderId="89" xfId="0" applyNumberFormat="1" applyFont="1" applyBorder="1" applyAlignment="1">
      <alignment horizontal="center" vertical="center"/>
    </xf>
    <xf numFmtId="0" fontId="3" fillId="3" borderId="89" xfId="0" applyFont="1" applyFill="1" applyBorder="1" applyAlignment="1">
      <alignment horizontal="center"/>
    </xf>
    <xf numFmtId="0" fontId="3" fillId="0" borderId="89" xfId="0" applyFont="1" applyBorder="1" applyAlignment="1">
      <alignment horizontal="center"/>
    </xf>
    <xf numFmtId="4" fontId="3" fillId="6" borderId="89" xfId="0" applyNumberFormat="1" applyFont="1" applyFill="1" applyBorder="1" applyAlignment="1">
      <alignment horizontal="center" vertical="center"/>
    </xf>
    <xf numFmtId="4" fontId="3" fillId="0" borderId="89" xfId="0" applyNumberFormat="1" applyFont="1" applyBorder="1" applyAlignment="1">
      <alignment horizontal="center" vertical="center"/>
    </xf>
    <xf numFmtId="2" fontId="3" fillId="0" borderId="89" xfId="3" applyNumberFormat="1" applyFont="1" applyBorder="1" applyAlignment="1">
      <alignment horizontal="center"/>
    </xf>
    <xf numFmtId="4" fontId="3" fillId="3" borderId="89" xfId="0" applyNumberFormat="1" applyFont="1" applyFill="1" applyBorder="1" applyAlignment="1">
      <alignment horizontal="center" vertical="center"/>
    </xf>
    <xf numFmtId="2" fontId="3" fillId="0" borderId="89" xfId="3" applyNumberFormat="1" applyFont="1" applyBorder="1" applyAlignment="1">
      <alignment horizontal="center" vertical="center"/>
    </xf>
    <xf numFmtId="4" fontId="3" fillId="3" borderId="94" xfId="0" applyNumberFormat="1" applyFont="1" applyFill="1" applyBorder="1" applyAlignment="1">
      <alignment horizontal="center" vertical="center"/>
    </xf>
    <xf numFmtId="0" fontId="3" fillId="4" borderId="91" xfId="3" applyFont="1" applyFill="1" applyBorder="1" applyAlignment="1">
      <alignment horizontal="center" vertical="center" wrapText="1"/>
    </xf>
    <xf numFmtId="169" fontId="3" fillId="3" borderId="90" xfId="0" applyNumberFormat="1" applyFont="1" applyFill="1" applyBorder="1" applyAlignment="1">
      <alignment horizontal="center" vertical="center" wrapText="1"/>
    </xf>
    <xf numFmtId="0" fontId="3" fillId="4" borderId="91" xfId="1" applyFont="1" applyFill="1" applyBorder="1" applyAlignment="1">
      <alignment horizontal="center" vertical="center" wrapText="1"/>
    </xf>
    <xf numFmtId="2" fontId="3" fillId="6" borderId="91" xfId="0" applyNumberFormat="1" applyFont="1" applyFill="1" applyBorder="1" applyAlignment="1">
      <alignment horizontal="center" vertical="center"/>
    </xf>
    <xf numFmtId="0" fontId="3" fillId="6" borderId="91" xfId="0" applyFont="1" applyFill="1" applyBorder="1" applyAlignment="1">
      <alignment horizontal="center" vertical="center"/>
    </xf>
    <xf numFmtId="2" fontId="3" fillId="6" borderId="90" xfId="0" applyNumberFormat="1" applyFont="1" applyFill="1" applyBorder="1" applyAlignment="1">
      <alignment horizontal="center" vertical="center"/>
    </xf>
    <xf numFmtId="0" fontId="3" fillId="3" borderId="91" xfId="0" applyFont="1" applyFill="1" applyBorder="1" applyAlignment="1">
      <alignment horizontal="center" vertical="center"/>
    </xf>
    <xf numFmtId="0" fontId="3" fillId="3" borderId="90" xfId="0" applyFont="1" applyFill="1" applyBorder="1" applyAlignment="1">
      <alignment horizontal="center" vertical="center"/>
    </xf>
    <xf numFmtId="14" fontId="3" fillId="6" borderId="91" xfId="0" applyNumberFormat="1" applyFont="1" applyFill="1" applyBorder="1" applyAlignment="1">
      <alignment horizontal="center" vertical="center"/>
    </xf>
    <xf numFmtId="0" fontId="3" fillId="6" borderId="90" xfId="0" applyFont="1" applyFill="1" applyBorder="1" applyAlignment="1">
      <alignment horizontal="center" vertical="center"/>
    </xf>
    <xf numFmtId="2" fontId="3" fillId="3" borderId="91" xfId="3" applyNumberFormat="1" applyFont="1" applyFill="1" applyBorder="1" applyAlignment="1" applyProtection="1">
      <alignment horizontal="center" vertical="center"/>
      <protection locked="0"/>
    </xf>
    <xf numFmtId="2" fontId="3" fillId="3" borderId="90" xfId="3" applyNumberFormat="1" applyFont="1" applyFill="1" applyBorder="1" applyAlignment="1" applyProtection="1">
      <alignment horizontal="center" vertical="center"/>
      <protection locked="0"/>
    </xf>
    <xf numFmtId="170" fontId="3" fillId="3" borderId="91" xfId="0" applyNumberFormat="1" applyFont="1" applyFill="1" applyBorder="1" applyAlignment="1">
      <alignment horizontal="center" vertical="center"/>
    </xf>
    <xf numFmtId="170" fontId="3" fillId="3" borderId="90" xfId="0" applyNumberFormat="1" applyFont="1" applyFill="1" applyBorder="1" applyAlignment="1">
      <alignment horizontal="center" vertical="center"/>
    </xf>
    <xf numFmtId="170" fontId="3" fillId="0" borderId="91" xfId="0" applyNumberFormat="1" applyFont="1" applyBorder="1" applyAlignment="1">
      <alignment horizontal="center" vertical="center"/>
    </xf>
    <xf numFmtId="170" fontId="3" fillId="0" borderId="90" xfId="0" applyNumberFormat="1" applyFont="1" applyBorder="1" applyAlignment="1">
      <alignment horizontal="center" vertical="center"/>
    </xf>
    <xf numFmtId="14" fontId="3" fillId="0" borderId="91" xfId="0" applyNumberFormat="1" applyFont="1" applyBorder="1" applyAlignment="1">
      <alignment horizontal="center" vertical="center" wrapText="1"/>
    </xf>
    <xf numFmtId="0" fontId="3" fillId="0" borderId="91" xfId="0" applyFont="1" applyBorder="1"/>
    <xf numFmtId="0" fontId="3" fillId="0" borderId="91" xfId="0" applyFont="1" applyBorder="1" applyAlignment="1">
      <alignment horizontal="center"/>
    </xf>
    <xf numFmtId="0" fontId="3" fillId="0" borderId="91" xfId="0" applyFont="1" applyBorder="1" applyAlignment="1">
      <alignment horizontal="center" vertical="center" wrapText="1"/>
    </xf>
    <xf numFmtId="2" fontId="3" fillId="0" borderId="90" xfId="0" applyNumberFormat="1" applyFont="1" applyBorder="1" applyAlignment="1">
      <alignment horizontal="center" vertical="top"/>
    </xf>
    <xf numFmtId="170" fontId="3" fillId="0" borderId="91" xfId="0" applyNumberFormat="1" applyFont="1" applyBorder="1" applyAlignment="1">
      <alignment horizontal="center"/>
    </xf>
    <xf numFmtId="2" fontId="3" fillId="3" borderId="61" xfId="0" applyNumberFormat="1" applyFont="1" applyFill="1" applyBorder="1" applyAlignment="1">
      <alignment horizontal="center" vertical="center"/>
    </xf>
    <xf numFmtId="4" fontId="3" fillId="0" borderId="61" xfId="3" applyNumberFormat="1" applyFont="1" applyBorder="1" applyAlignment="1" applyProtection="1">
      <alignment horizontal="center"/>
      <protection locked="0"/>
    </xf>
    <xf numFmtId="169" fontId="3" fillId="0" borderId="90" xfId="3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center" vertical="center"/>
    </xf>
    <xf numFmtId="2" fontId="3" fillId="0" borderId="90" xfId="0" applyNumberFormat="1" applyFont="1" applyBorder="1" applyAlignment="1" applyProtection="1">
      <alignment horizontal="center" vertical="center"/>
      <protection locked="0"/>
    </xf>
    <xf numFmtId="14" fontId="3" fillId="0" borderId="91" xfId="5" applyNumberFormat="1" applyFont="1" applyBorder="1" applyAlignment="1">
      <alignment horizontal="center" vertical="center"/>
    </xf>
    <xf numFmtId="14" fontId="3" fillId="0" borderId="91" xfId="6" applyNumberFormat="1" applyFont="1" applyFill="1" applyBorder="1" applyAlignment="1" applyProtection="1">
      <alignment horizontal="center" vertical="center"/>
    </xf>
    <xf numFmtId="2" fontId="3" fillId="3" borderId="91" xfId="0" applyNumberFormat="1" applyFont="1" applyFill="1" applyBorder="1" applyAlignment="1">
      <alignment vertical="center"/>
    </xf>
    <xf numFmtId="0" fontId="3" fillId="0" borderId="91" xfId="0" applyFont="1" applyBorder="1" applyAlignment="1">
      <alignment vertical="center"/>
    </xf>
    <xf numFmtId="2" fontId="3" fillId="0" borderId="90" xfId="3" applyNumberFormat="1" applyFont="1" applyBorder="1" applyAlignment="1" applyProtection="1">
      <alignment horizontal="center" vertical="center"/>
      <protection locked="0"/>
    </xf>
    <xf numFmtId="0" fontId="3" fillId="3" borderId="91" xfId="0" applyFont="1" applyFill="1" applyBorder="1"/>
    <xf numFmtId="2" fontId="7" fillId="0" borderId="90" xfId="0" applyNumberFormat="1" applyFont="1" applyBorder="1" applyAlignment="1">
      <alignment horizontal="center" vertical="center"/>
    </xf>
    <xf numFmtId="170" fontId="7" fillId="0" borderId="5" xfId="0" applyNumberFormat="1" applyFont="1" applyBorder="1" applyAlignment="1">
      <alignment horizontal="center" vertical="center" wrapText="1"/>
    </xf>
    <xf numFmtId="170" fontId="7" fillId="0" borderId="91" xfId="0" applyNumberFormat="1" applyFont="1" applyBorder="1" applyAlignment="1">
      <alignment horizontal="center" vertical="center" wrapText="1"/>
    </xf>
    <xf numFmtId="170" fontId="3" fillId="3" borderId="91" xfId="0" applyNumberFormat="1" applyFont="1" applyFill="1" applyBorder="1" applyAlignment="1">
      <alignment horizontal="center"/>
    </xf>
    <xf numFmtId="2" fontId="8" fillId="0" borderId="91" xfId="0" applyNumberFormat="1" applyFont="1" applyBorder="1" applyAlignment="1">
      <alignment horizontal="center" vertical="center"/>
    </xf>
    <xf numFmtId="2" fontId="8" fillId="0" borderId="90" xfId="0" applyNumberFormat="1" applyFont="1" applyBorder="1" applyAlignment="1">
      <alignment horizontal="center" vertical="center"/>
    </xf>
    <xf numFmtId="2" fontId="3" fillId="66" borderId="5" xfId="0" applyNumberFormat="1" applyFont="1" applyFill="1" applyBorder="1" applyAlignment="1">
      <alignment horizontal="center" vertical="center"/>
    </xf>
    <xf numFmtId="2" fontId="7" fillId="3" borderId="91" xfId="0" applyNumberFormat="1" applyFont="1" applyFill="1" applyBorder="1" applyAlignment="1">
      <alignment horizontal="center" vertical="center"/>
    </xf>
    <xf numFmtId="2" fontId="7" fillId="3" borderId="90" xfId="0" applyNumberFormat="1" applyFont="1" applyFill="1" applyBorder="1" applyAlignment="1">
      <alignment horizontal="center" vertical="center"/>
    </xf>
    <xf numFmtId="14" fontId="3" fillId="0" borderId="91" xfId="0" applyNumberFormat="1" applyFont="1" applyBorder="1" applyAlignment="1">
      <alignment horizontal="center"/>
    </xf>
    <xf numFmtId="2" fontId="3" fillId="0" borderId="90" xfId="0" applyNumberFormat="1" applyFont="1" applyBorder="1" applyAlignment="1">
      <alignment horizontal="center"/>
    </xf>
    <xf numFmtId="4" fontId="3" fillId="6" borderId="91" xfId="0" applyNumberFormat="1" applyFont="1" applyFill="1" applyBorder="1" applyAlignment="1">
      <alignment horizontal="center" vertical="center"/>
    </xf>
    <xf numFmtId="4" fontId="3" fillId="6" borderId="90" xfId="0" applyNumberFormat="1" applyFont="1" applyFill="1" applyBorder="1" applyAlignment="1">
      <alignment horizontal="center" vertical="center"/>
    </xf>
    <xf numFmtId="4" fontId="3" fillId="0" borderId="91" xfId="0" applyNumberFormat="1" applyFont="1" applyBorder="1" applyAlignment="1">
      <alignment horizontal="center" vertical="center"/>
    </xf>
    <xf numFmtId="4" fontId="3" fillId="0" borderId="90" xfId="0" applyNumberFormat="1" applyFont="1" applyBorder="1" applyAlignment="1">
      <alignment horizontal="center" vertical="center"/>
    </xf>
    <xf numFmtId="2" fontId="3" fillId="0" borderId="5" xfId="3" applyNumberFormat="1" applyFont="1" applyBorder="1" applyAlignment="1">
      <alignment horizontal="center"/>
    </xf>
    <xf numFmtId="4" fontId="3" fillId="3" borderId="91" xfId="0" applyNumberFormat="1" applyFont="1" applyFill="1" applyBorder="1" applyAlignment="1">
      <alignment horizontal="center" vertical="center"/>
    </xf>
    <xf numFmtId="4" fontId="3" fillId="3" borderId="90" xfId="0" applyNumberFormat="1" applyFont="1" applyFill="1" applyBorder="1" applyAlignment="1">
      <alignment horizontal="center" vertical="center"/>
    </xf>
    <xf numFmtId="14" fontId="3" fillId="0" borderId="95" xfId="0" applyNumberFormat="1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2" fontId="3" fillId="3" borderId="95" xfId="0" applyNumberFormat="1" applyFont="1" applyFill="1" applyBorder="1" applyAlignment="1">
      <alignment horizontal="center" vertical="center"/>
    </xf>
    <xf numFmtId="2" fontId="3" fillId="0" borderId="96" xfId="0" applyNumberFormat="1" applyFont="1" applyBorder="1" applyAlignment="1">
      <alignment horizontal="center" vertical="center"/>
    </xf>
    <xf numFmtId="2" fontId="3" fillId="0" borderId="95" xfId="0" applyNumberFormat="1" applyFont="1" applyBorder="1" applyAlignment="1">
      <alignment horizontal="center" vertical="center"/>
    </xf>
    <xf numFmtId="2" fontId="3" fillId="3" borderId="96" xfId="0" applyNumberFormat="1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7" borderId="11" xfId="1" applyFont="1" applyFill="1" applyBorder="1" applyAlignment="1">
      <alignment horizontal="center" vertical="center" wrapText="1"/>
    </xf>
    <xf numFmtId="0" fontId="3" fillId="7" borderId="8" xfId="1" applyFont="1" applyFill="1" applyBorder="1" applyAlignment="1">
      <alignment horizontal="center" vertical="center" wrapText="1"/>
    </xf>
    <xf numFmtId="0" fontId="3" fillId="7" borderId="10" xfId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49" fontId="3" fillId="0" borderId="2" xfId="2" applyNumberFormat="1" applyFont="1" applyBorder="1" applyAlignment="1">
      <alignment horizontal="center" vertical="center" wrapText="1"/>
    </xf>
    <xf numFmtId="49" fontId="3" fillId="0" borderId="5" xfId="2" applyNumberFormat="1" applyFont="1" applyBorder="1" applyAlignment="1">
      <alignment horizontal="center" vertical="center" wrapText="1"/>
    </xf>
    <xf numFmtId="0" fontId="3" fillId="7" borderId="5" xfId="4" applyFont="1" applyFill="1" applyBorder="1" applyAlignment="1">
      <alignment horizontal="center" vertical="center" wrapText="1"/>
    </xf>
    <xf numFmtId="0" fontId="3" fillId="7" borderId="5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4" borderId="5" xfId="3" applyFont="1" applyFill="1" applyBorder="1" applyAlignment="1">
      <alignment horizontal="center" vertical="center" wrapText="1"/>
    </xf>
    <xf numFmtId="0" fontId="3" fillId="4" borderId="6" xfId="3" applyFont="1" applyFill="1" applyBorder="1" applyAlignment="1">
      <alignment horizontal="center" vertical="center" wrapText="1"/>
    </xf>
    <xf numFmtId="169" fontId="3" fillId="3" borderId="7" xfId="0" applyNumberFormat="1" applyFont="1" applyFill="1" applyBorder="1" applyAlignment="1">
      <alignment horizontal="center" vertical="center" wrapText="1"/>
    </xf>
    <xf numFmtId="0" fontId="3" fillId="7" borderId="62" xfId="0" applyFont="1" applyFill="1" applyBorder="1" applyAlignment="1">
      <alignment horizontal="center" vertical="center" wrapText="1"/>
    </xf>
    <xf numFmtId="0" fontId="3" fillId="7" borderId="63" xfId="0" applyFont="1" applyFill="1" applyBorder="1" applyAlignment="1">
      <alignment horizontal="center" vertical="center" wrapText="1"/>
    </xf>
    <xf numFmtId="0" fontId="3" fillId="7" borderId="64" xfId="0" applyFont="1" applyFill="1" applyBorder="1" applyAlignment="1">
      <alignment horizontal="center" vertical="center" wrapText="1"/>
    </xf>
    <xf numFmtId="0" fontId="3" fillId="7" borderId="67" xfId="0" applyFont="1" applyFill="1" applyBorder="1" applyAlignment="1">
      <alignment horizontal="center" vertical="center" wrapText="1"/>
    </xf>
    <xf numFmtId="0" fontId="3" fillId="2" borderId="9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89" xfId="3" applyFont="1" applyFill="1" applyBorder="1" applyAlignment="1">
      <alignment horizontal="center" vertical="center" wrapText="1"/>
    </xf>
    <xf numFmtId="2" fontId="3" fillId="3" borderId="66" xfId="0" applyNumberFormat="1" applyFont="1" applyFill="1" applyBorder="1" applyAlignment="1">
      <alignment horizontal="center" vertical="center"/>
    </xf>
    <xf numFmtId="2" fontId="3" fillId="3" borderId="69" xfId="0" applyNumberFormat="1" applyFont="1" applyFill="1" applyBorder="1" applyAlignment="1">
      <alignment horizontal="center" vertical="center"/>
    </xf>
    <xf numFmtId="0" fontId="166" fillId="0" borderId="1" xfId="1" applyFont="1" applyBorder="1" applyAlignment="1">
      <alignment horizontal="center" vertical="center" wrapText="1"/>
    </xf>
    <xf numFmtId="0" fontId="3" fillId="8" borderId="62" xfId="0" applyFont="1" applyFill="1" applyBorder="1" applyAlignment="1">
      <alignment horizontal="center" vertical="center" wrapText="1"/>
    </xf>
    <xf numFmtId="0" fontId="3" fillId="8" borderId="63" xfId="0" applyFont="1" applyFill="1" applyBorder="1" applyAlignment="1">
      <alignment horizontal="center" vertical="center" wrapText="1"/>
    </xf>
    <xf numFmtId="0" fontId="3" fillId="8" borderId="64" xfId="0" applyFont="1" applyFill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/>
    </xf>
    <xf numFmtId="169" fontId="3" fillId="3" borderId="90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4" borderId="91" xfId="3" applyFont="1" applyFill="1" applyBorder="1" applyAlignment="1">
      <alignment horizontal="center" vertical="center" wrapText="1"/>
    </xf>
    <xf numFmtId="2" fontId="3" fillId="3" borderId="88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2" fontId="3" fillId="3" borderId="97" xfId="0" applyNumberFormat="1" applyFont="1" applyFill="1" applyBorder="1" applyAlignment="1">
      <alignment horizontal="center" vertical="center"/>
    </xf>
    <xf numFmtId="2" fontId="3" fillId="3" borderId="68" xfId="0" applyNumberFormat="1" applyFont="1" applyFill="1" applyBorder="1" applyAlignment="1">
      <alignment horizontal="center" vertical="center"/>
    </xf>
  </cellXfs>
  <cellStyles count="3350">
    <cellStyle name=" 1" xfId="10" xr:uid="{00000000-0005-0000-0000-000000000000}"/>
    <cellStyle name=" 1 2" xfId="11" xr:uid="{00000000-0005-0000-0000-000001000000}"/>
    <cellStyle name=" 1_Stage1" xfId="12" xr:uid="{00000000-0005-0000-0000-000002000000}"/>
    <cellStyle name="_x000a_bidires=100_x000d_" xfId="265" xr:uid="{00000000-0005-0000-0000-000003000000}"/>
    <cellStyle name="_x000a_bidires=100_x000d_ 2" xfId="2106" xr:uid="{00000000-0005-0000-0000-000004000000}"/>
    <cellStyle name="%" xfId="266" xr:uid="{00000000-0005-0000-0000-000005000000}"/>
    <cellStyle name="%_Inputs" xfId="267" xr:uid="{00000000-0005-0000-0000-000006000000}"/>
    <cellStyle name="%_Inputs (const)" xfId="268" xr:uid="{00000000-0005-0000-0000-000007000000}"/>
    <cellStyle name="%_Inputs Co" xfId="269" xr:uid="{00000000-0005-0000-0000-000008000000}"/>
    <cellStyle name="?…?ж?Ш?и [0.00]" xfId="270" xr:uid="{00000000-0005-0000-0000-000009000000}"/>
    <cellStyle name="?W??_‘O’с?р??" xfId="271" xr:uid="{00000000-0005-0000-0000-00000A000000}"/>
    <cellStyle name="_CashFlow_2007_проект_02_02_final" xfId="272" xr:uid="{00000000-0005-0000-0000-00000B000000}"/>
    <cellStyle name="_Model_RAB Мой" xfId="273" xr:uid="{00000000-0005-0000-0000-00000C000000}"/>
    <cellStyle name="_Model_RAB Мой 2" xfId="274" xr:uid="{00000000-0005-0000-0000-00000D000000}"/>
    <cellStyle name="_Model_RAB Мой 2_OREP.KU.2011.MONTHLY.02(v0.1)" xfId="275" xr:uid="{00000000-0005-0000-0000-00000E000000}"/>
    <cellStyle name="_Model_RAB Мой 2_OREP.KU.2011.MONTHLY.02(v0.4)" xfId="276" xr:uid="{00000000-0005-0000-0000-00000F000000}"/>
    <cellStyle name="_Model_RAB Мой 2_OREP.KU.2011.MONTHLY.11(v1.4)" xfId="277" xr:uid="{00000000-0005-0000-0000-000010000000}"/>
    <cellStyle name="_Model_RAB Мой 2_UPDATE.OREP.KU.2011.MONTHLY.02.TO.1.2" xfId="278" xr:uid="{00000000-0005-0000-0000-000011000000}"/>
    <cellStyle name="_Model_RAB Мой_46EE.2011(v1.0)" xfId="279" xr:uid="{00000000-0005-0000-0000-000012000000}"/>
    <cellStyle name="_Model_RAB Мой_46EE.2011(v1.0)_46TE.2011(v1.0)" xfId="280" xr:uid="{00000000-0005-0000-0000-000013000000}"/>
    <cellStyle name="_Model_RAB Мой_46EE.2011(v1.0)_INDEX.STATION.2012(v1.0)_" xfId="281" xr:uid="{00000000-0005-0000-0000-000014000000}"/>
    <cellStyle name="_Model_RAB Мой_46EE.2011(v1.0)_INDEX.STATION.2012(v2.0)" xfId="282" xr:uid="{00000000-0005-0000-0000-000015000000}"/>
    <cellStyle name="_Model_RAB Мой_46EE.2011(v1.0)_INDEX.STATION.2012(v2.1)" xfId="283" xr:uid="{00000000-0005-0000-0000-000016000000}"/>
    <cellStyle name="_Model_RAB Мой_46EE.2011(v1.0)_TEPLO.PREDEL.2012.M(v1.1)_test" xfId="284" xr:uid="{00000000-0005-0000-0000-000017000000}"/>
    <cellStyle name="_Model_RAB Мой_46EE.2011(v1.2)" xfId="285" xr:uid="{00000000-0005-0000-0000-000018000000}"/>
    <cellStyle name="_Model_RAB Мой_46EE.2011(v1.2) 2" xfId="2107" xr:uid="{00000000-0005-0000-0000-000019000000}"/>
    <cellStyle name="_Model_RAB Мой_46EE.2011(v1.2)_EE.20.MET.NET.2.16(v1.1)" xfId="2108" xr:uid="{00000000-0005-0000-0000-00001A000000}"/>
    <cellStyle name="_Model_RAB Мой_46EP.2012(v0.1)" xfId="286" xr:uid="{00000000-0005-0000-0000-00001B000000}"/>
    <cellStyle name="_Model_RAB Мой_46TE.2011(v1.0)" xfId="287" xr:uid="{00000000-0005-0000-0000-00001C000000}"/>
    <cellStyle name="_Model_RAB Мой_ARMRAZR" xfId="288" xr:uid="{00000000-0005-0000-0000-00001D000000}"/>
    <cellStyle name="_Model_RAB Мой_BALANCE.WARM.2010.FACT(v1.0)" xfId="289" xr:uid="{00000000-0005-0000-0000-00001E000000}"/>
    <cellStyle name="_Model_RAB Мой_BALANCE.WARM.2010.PLAN" xfId="290" xr:uid="{00000000-0005-0000-0000-00001F000000}"/>
    <cellStyle name="_Model_RAB Мой_BALANCE.WARM.2011YEAR(v0.7)" xfId="291" xr:uid="{00000000-0005-0000-0000-000020000000}"/>
    <cellStyle name="_Model_RAB Мой_BALANCE.WARM.2011YEAR.NEW.UPDATE.SCHEME" xfId="292" xr:uid="{00000000-0005-0000-0000-000021000000}"/>
    <cellStyle name="_Model_RAB Мой_EE.2REK.P2011.4.78(v0.3)" xfId="293" xr:uid="{00000000-0005-0000-0000-000022000000}"/>
    <cellStyle name="_Model_RAB Мой_FORM15.2012(v1.0)" xfId="2109" xr:uid="{00000000-0005-0000-0000-000023000000}"/>
    <cellStyle name="_Model_RAB Мой_FORM910.2012(v1.1)" xfId="294" xr:uid="{00000000-0005-0000-0000-000024000000}"/>
    <cellStyle name="_Model_RAB Мой_INVEST.EE.PLAN.4.78(v0.1)" xfId="295" xr:uid="{00000000-0005-0000-0000-000025000000}"/>
    <cellStyle name="_Model_RAB Мой_INVEST.EE.PLAN.4.78(v0.3)" xfId="296" xr:uid="{00000000-0005-0000-0000-000026000000}"/>
    <cellStyle name="_Model_RAB Мой_INVEST.EE.PLAN.4.78(v1.0)" xfId="297" xr:uid="{00000000-0005-0000-0000-000027000000}"/>
    <cellStyle name="_Model_RAB Мой_INVEST.PLAN.4.78(v0.1)" xfId="298" xr:uid="{00000000-0005-0000-0000-000028000000}"/>
    <cellStyle name="_Model_RAB Мой_INVEST.WARM.PLAN.4.78(v0.1)" xfId="299" xr:uid="{00000000-0005-0000-0000-000029000000}"/>
    <cellStyle name="_Model_RAB Мой_INVEST_WARM_PLAN" xfId="300" xr:uid="{00000000-0005-0000-0000-00002A000000}"/>
    <cellStyle name="_Model_RAB Мой_NADB.JNVLS.APTEKA.2011(v1.3.3)" xfId="301" xr:uid="{00000000-0005-0000-0000-00002B000000}"/>
    <cellStyle name="_Model_RAB Мой_NADB.JNVLS.APTEKA.2011(v1.3.3)_46TE.2011(v1.0)" xfId="302" xr:uid="{00000000-0005-0000-0000-00002C000000}"/>
    <cellStyle name="_Model_RAB Мой_NADB.JNVLS.APTEKA.2011(v1.3.3)_INDEX.STATION.2012(v1.0)_" xfId="303" xr:uid="{00000000-0005-0000-0000-00002D000000}"/>
    <cellStyle name="_Model_RAB Мой_NADB.JNVLS.APTEKA.2011(v1.3.3)_INDEX.STATION.2012(v2.0)" xfId="304" xr:uid="{00000000-0005-0000-0000-00002E000000}"/>
    <cellStyle name="_Model_RAB Мой_NADB.JNVLS.APTEKA.2011(v1.3.3)_INDEX.STATION.2012(v2.1)" xfId="305" xr:uid="{00000000-0005-0000-0000-00002F000000}"/>
    <cellStyle name="_Model_RAB Мой_NADB.JNVLS.APTEKA.2011(v1.3.3)_TEPLO.PREDEL.2012.M(v1.1)_test" xfId="306" xr:uid="{00000000-0005-0000-0000-000030000000}"/>
    <cellStyle name="_Model_RAB Мой_NADB.JNVLS.APTEKA.2011(v1.3.4)" xfId="307" xr:uid="{00000000-0005-0000-0000-000031000000}"/>
    <cellStyle name="_Model_RAB Мой_NADB.JNVLS.APTEKA.2011(v1.3.4)_46TE.2011(v1.0)" xfId="308" xr:uid="{00000000-0005-0000-0000-000032000000}"/>
    <cellStyle name="_Model_RAB Мой_NADB.JNVLS.APTEKA.2011(v1.3.4)_INDEX.STATION.2012(v1.0)_" xfId="309" xr:uid="{00000000-0005-0000-0000-000033000000}"/>
    <cellStyle name="_Model_RAB Мой_NADB.JNVLS.APTEKA.2011(v1.3.4)_INDEX.STATION.2012(v2.0)" xfId="310" xr:uid="{00000000-0005-0000-0000-000034000000}"/>
    <cellStyle name="_Model_RAB Мой_NADB.JNVLS.APTEKA.2011(v1.3.4)_INDEX.STATION.2012(v2.1)" xfId="311" xr:uid="{00000000-0005-0000-0000-000035000000}"/>
    <cellStyle name="_Model_RAB Мой_NADB.JNVLS.APTEKA.2011(v1.3.4)_TEPLO.PREDEL.2012.M(v1.1)_test" xfId="312" xr:uid="{00000000-0005-0000-0000-000036000000}"/>
    <cellStyle name="_Model_RAB Мой_PASSPORT.TEPLO.PROIZV(v2.1)" xfId="313" xr:uid="{00000000-0005-0000-0000-000037000000}"/>
    <cellStyle name="_Model_RAB Мой_PR.PROG.WARM.NOTCOMBI.2012.2.16_v1.4(04.04.11) " xfId="13" xr:uid="{00000000-0005-0000-0000-000038000000}"/>
    <cellStyle name="_Model_RAB Мой_PREDEL.JKH.UTV.2011(v1.0.1)" xfId="314" xr:uid="{00000000-0005-0000-0000-000039000000}"/>
    <cellStyle name="_Model_RAB Мой_PREDEL.JKH.UTV.2011(v1.0.1)_46TE.2011(v1.0)" xfId="315" xr:uid="{00000000-0005-0000-0000-00003A000000}"/>
    <cellStyle name="_Model_RAB Мой_PREDEL.JKH.UTV.2011(v1.0.1)_INDEX.STATION.2012(v1.0)_" xfId="316" xr:uid="{00000000-0005-0000-0000-00003B000000}"/>
    <cellStyle name="_Model_RAB Мой_PREDEL.JKH.UTV.2011(v1.0.1)_INDEX.STATION.2012(v2.0)" xfId="317" xr:uid="{00000000-0005-0000-0000-00003C000000}"/>
    <cellStyle name="_Model_RAB Мой_PREDEL.JKH.UTV.2011(v1.0.1)_INDEX.STATION.2012(v2.1)" xfId="318" xr:uid="{00000000-0005-0000-0000-00003D000000}"/>
    <cellStyle name="_Model_RAB Мой_PREDEL.JKH.UTV.2011(v1.0.1)_TEPLO.PREDEL.2012.M(v1.1)_test" xfId="319" xr:uid="{00000000-0005-0000-0000-00003E000000}"/>
    <cellStyle name="_Model_RAB Мой_PREDEL.JKH.UTV.2011(v1.1)" xfId="320" xr:uid="{00000000-0005-0000-0000-00003F000000}"/>
    <cellStyle name="_Model_RAB Мой_REP.BLR.2012(v1.0)" xfId="321" xr:uid="{00000000-0005-0000-0000-000040000000}"/>
    <cellStyle name="_Model_RAB Мой_TEPLO.PREDEL.2012.M(v1.1)" xfId="322" xr:uid="{00000000-0005-0000-0000-000041000000}"/>
    <cellStyle name="_Model_RAB Мой_TEST.TEMPLATE" xfId="323" xr:uid="{00000000-0005-0000-0000-000042000000}"/>
    <cellStyle name="_Model_RAB Мой_UPDATE.46EE.2011.TO.1.1" xfId="324" xr:uid="{00000000-0005-0000-0000-000043000000}"/>
    <cellStyle name="_Model_RAB Мой_UPDATE.46TE.2011.TO.1.1" xfId="325" xr:uid="{00000000-0005-0000-0000-000044000000}"/>
    <cellStyle name="_Model_RAB Мой_UPDATE.46TE.2011.TO.1.2" xfId="326" xr:uid="{00000000-0005-0000-0000-000045000000}"/>
    <cellStyle name="_Model_RAB Мой_UPDATE.BALANCE.WARM.2011YEAR.TO.1.1" xfId="327" xr:uid="{00000000-0005-0000-0000-000046000000}"/>
    <cellStyle name="_Model_RAB Мой_UPDATE.BALANCE.WARM.2011YEAR.TO.1.1_46TE.2011(v1.0)" xfId="328" xr:uid="{00000000-0005-0000-0000-000047000000}"/>
    <cellStyle name="_Model_RAB Мой_UPDATE.BALANCE.WARM.2011YEAR.TO.1.1_INDEX.STATION.2012(v1.0)_" xfId="329" xr:uid="{00000000-0005-0000-0000-000048000000}"/>
    <cellStyle name="_Model_RAB Мой_UPDATE.BALANCE.WARM.2011YEAR.TO.1.1_INDEX.STATION.2012(v2.0)" xfId="330" xr:uid="{00000000-0005-0000-0000-000049000000}"/>
    <cellStyle name="_Model_RAB Мой_UPDATE.BALANCE.WARM.2011YEAR.TO.1.1_INDEX.STATION.2012(v2.1)" xfId="331" xr:uid="{00000000-0005-0000-0000-00004A000000}"/>
    <cellStyle name="_Model_RAB Мой_UPDATE.BALANCE.WARM.2011YEAR.TO.1.1_OREP.KU.2011.MONTHLY.02(v1.1)" xfId="332" xr:uid="{00000000-0005-0000-0000-00004B000000}"/>
    <cellStyle name="_Model_RAB Мой_UPDATE.BALANCE.WARM.2011YEAR.TO.1.1_TEPLO.PREDEL.2012.M(v1.1)_test" xfId="333" xr:uid="{00000000-0005-0000-0000-00004C000000}"/>
    <cellStyle name="_Model_RAB Мой_UPDATE.NADB.JNVLS.APTEKA.2011.TO.1.3.4" xfId="334" xr:uid="{00000000-0005-0000-0000-00004D000000}"/>
    <cellStyle name="_Model_RAB Мой_Книга2" xfId="2110" xr:uid="{00000000-0005-0000-0000-00004E000000}"/>
    <cellStyle name="_Model_RAB Мой_Книга2 2" xfId="2111" xr:uid="{00000000-0005-0000-0000-00004F000000}"/>
    <cellStyle name="_Model_RAB Мой_Книга2_EE.20.MET.NET.2.16(v1.1)" xfId="2112" xr:uid="{00000000-0005-0000-0000-000050000000}"/>
    <cellStyle name="_Model_RAB Мой_Книга2_PR.PROG.WARM.NOTCOMBI.2012.2.16_v1.4(04.04.11) " xfId="14" xr:uid="{00000000-0005-0000-0000-000051000000}"/>
    <cellStyle name="_Model_RAB_MRSK_svod" xfId="335" xr:uid="{00000000-0005-0000-0000-000052000000}"/>
    <cellStyle name="_Model_RAB_MRSK_svod 2" xfId="336" xr:uid="{00000000-0005-0000-0000-000053000000}"/>
    <cellStyle name="_Model_RAB_MRSK_svod 2_OREP.KU.2011.MONTHLY.02(v0.1)" xfId="337" xr:uid="{00000000-0005-0000-0000-000054000000}"/>
    <cellStyle name="_Model_RAB_MRSK_svod 2_OREP.KU.2011.MONTHLY.02(v0.4)" xfId="338" xr:uid="{00000000-0005-0000-0000-000055000000}"/>
    <cellStyle name="_Model_RAB_MRSK_svod 2_OREP.KU.2011.MONTHLY.11(v1.4)" xfId="339" xr:uid="{00000000-0005-0000-0000-000056000000}"/>
    <cellStyle name="_Model_RAB_MRSK_svod 2_UPDATE.OREP.KU.2011.MONTHLY.02.TO.1.2" xfId="340" xr:uid="{00000000-0005-0000-0000-000057000000}"/>
    <cellStyle name="_Model_RAB_MRSK_svod_46EE.2011(v1.0)" xfId="341" xr:uid="{00000000-0005-0000-0000-000058000000}"/>
    <cellStyle name="_Model_RAB_MRSK_svod_46EE.2011(v1.0)_46TE.2011(v1.0)" xfId="342" xr:uid="{00000000-0005-0000-0000-000059000000}"/>
    <cellStyle name="_Model_RAB_MRSK_svod_46EE.2011(v1.0)_INDEX.STATION.2012(v1.0)_" xfId="343" xr:uid="{00000000-0005-0000-0000-00005A000000}"/>
    <cellStyle name="_Model_RAB_MRSK_svod_46EE.2011(v1.0)_INDEX.STATION.2012(v2.0)" xfId="344" xr:uid="{00000000-0005-0000-0000-00005B000000}"/>
    <cellStyle name="_Model_RAB_MRSK_svod_46EE.2011(v1.0)_INDEX.STATION.2012(v2.1)" xfId="345" xr:uid="{00000000-0005-0000-0000-00005C000000}"/>
    <cellStyle name="_Model_RAB_MRSK_svod_46EE.2011(v1.0)_TEPLO.PREDEL.2012.M(v1.1)_test" xfId="346" xr:uid="{00000000-0005-0000-0000-00005D000000}"/>
    <cellStyle name="_Model_RAB_MRSK_svod_46EE.2011(v1.2)" xfId="347" xr:uid="{00000000-0005-0000-0000-00005E000000}"/>
    <cellStyle name="_Model_RAB_MRSK_svod_46EE.2011(v1.2) 2" xfId="2113" xr:uid="{00000000-0005-0000-0000-00005F000000}"/>
    <cellStyle name="_Model_RAB_MRSK_svod_46EE.2011(v1.2)_EE.20.MET.NET.2.16(v1.1)" xfId="2114" xr:uid="{00000000-0005-0000-0000-000060000000}"/>
    <cellStyle name="_Model_RAB_MRSK_svod_46EP.2012(v0.1)" xfId="348" xr:uid="{00000000-0005-0000-0000-000061000000}"/>
    <cellStyle name="_Model_RAB_MRSK_svod_46TE.2011(v1.0)" xfId="349" xr:uid="{00000000-0005-0000-0000-000062000000}"/>
    <cellStyle name="_Model_RAB_MRSK_svod_ARMRAZR" xfId="350" xr:uid="{00000000-0005-0000-0000-000063000000}"/>
    <cellStyle name="_Model_RAB_MRSK_svod_BALANCE.WARM.2010.FACT(v1.0)" xfId="351" xr:uid="{00000000-0005-0000-0000-000064000000}"/>
    <cellStyle name="_Model_RAB_MRSK_svod_BALANCE.WARM.2010.PLAN" xfId="352" xr:uid="{00000000-0005-0000-0000-000065000000}"/>
    <cellStyle name="_Model_RAB_MRSK_svod_BALANCE.WARM.2011YEAR(v0.7)" xfId="353" xr:uid="{00000000-0005-0000-0000-000066000000}"/>
    <cellStyle name="_Model_RAB_MRSK_svod_BALANCE.WARM.2011YEAR.NEW.UPDATE.SCHEME" xfId="354" xr:uid="{00000000-0005-0000-0000-000067000000}"/>
    <cellStyle name="_Model_RAB_MRSK_svod_EE.2REK.P2011.4.78(v0.3)" xfId="355" xr:uid="{00000000-0005-0000-0000-000068000000}"/>
    <cellStyle name="_Model_RAB_MRSK_svod_FORM15.2012(v1.0)" xfId="2115" xr:uid="{00000000-0005-0000-0000-000069000000}"/>
    <cellStyle name="_Model_RAB_MRSK_svod_FORM910.2012(v1.1)" xfId="356" xr:uid="{00000000-0005-0000-0000-00006A000000}"/>
    <cellStyle name="_Model_RAB_MRSK_svod_INVEST.EE.PLAN.4.78(v0.1)" xfId="357" xr:uid="{00000000-0005-0000-0000-00006B000000}"/>
    <cellStyle name="_Model_RAB_MRSK_svod_INVEST.EE.PLAN.4.78(v0.3)" xfId="358" xr:uid="{00000000-0005-0000-0000-00006C000000}"/>
    <cellStyle name="_Model_RAB_MRSK_svod_INVEST.EE.PLAN.4.78(v1.0)" xfId="359" xr:uid="{00000000-0005-0000-0000-00006D000000}"/>
    <cellStyle name="_Model_RAB_MRSK_svod_INVEST.PLAN.4.78(v0.1)" xfId="360" xr:uid="{00000000-0005-0000-0000-00006E000000}"/>
    <cellStyle name="_Model_RAB_MRSK_svod_INVEST.WARM.PLAN.4.78(v0.1)" xfId="361" xr:uid="{00000000-0005-0000-0000-00006F000000}"/>
    <cellStyle name="_Model_RAB_MRSK_svod_INVEST_WARM_PLAN" xfId="362" xr:uid="{00000000-0005-0000-0000-000070000000}"/>
    <cellStyle name="_Model_RAB_MRSK_svod_NADB.JNVLS.APTEKA.2011(v1.3.3)" xfId="363" xr:uid="{00000000-0005-0000-0000-000071000000}"/>
    <cellStyle name="_Model_RAB_MRSK_svod_NADB.JNVLS.APTEKA.2011(v1.3.3)_46TE.2011(v1.0)" xfId="364" xr:uid="{00000000-0005-0000-0000-000072000000}"/>
    <cellStyle name="_Model_RAB_MRSK_svod_NADB.JNVLS.APTEKA.2011(v1.3.3)_INDEX.STATION.2012(v1.0)_" xfId="365" xr:uid="{00000000-0005-0000-0000-000073000000}"/>
    <cellStyle name="_Model_RAB_MRSK_svod_NADB.JNVLS.APTEKA.2011(v1.3.3)_INDEX.STATION.2012(v2.0)" xfId="366" xr:uid="{00000000-0005-0000-0000-000074000000}"/>
    <cellStyle name="_Model_RAB_MRSK_svod_NADB.JNVLS.APTEKA.2011(v1.3.3)_INDEX.STATION.2012(v2.1)" xfId="367" xr:uid="{00000000-0005-0000-0000-000075000000}"/>
    <cellStyle name="_Model_RAB_MRSK_svod_NADB.JNVLS.APTEKA.2011(v1.3.3)_TEPLO.PREDEL.2012.M(v1.1)_test" xfId="368" xr:uid="{00000000-0005-0000-0000-000076000000}"/>
    <cellStyle name="_Model_RAB_MRSK_svod_NADB.JNVLS.APTEKA.2011(v1.3.4)" xfId="369" xr:uid="{00000000-0005-0000-0000-000077000000}"/>
    <cellStyle name="_Model_RAB_MRSK_svod_NADB.JNVLS.APTEKA.2011(v1.3.4)_46TE.2011(v1.0)" xfId="370" xr:uid="{00000000-0005-0000-0000-000078000000}"/>
    <cellStyle name="_Model_RAB_MRSK_svod_NADB.JNVLS.APTEKA.2011(v1.3.4)_INDEX.STATION.2012(v1.0)_" xfId="371" xr:uid="{00000000-0005-0000-0000-000079000000}"/>
    <cellStyle name="_Model_RAB_MRSK_svod_NADB.JNVLS.APTEKA.2011(v1.3.4)_INDEX.STATION.2012(v2.0)" xfId="372" xr:uid="{00000000-0005-0000-0000-00007A000000}"/>
    <cellStyle name="_Model_RAB_MRSK_svod_NADB.JNVLS.APTEKA.2011(v1.3.4)_INDEX.STATION.2012(v2.1)" xfId="373" xr:uid="{00000000-0005-0000-0000-00007B000000}"/>
    <cellStyle name="_Model_RAB_MRSK_svod_NADB.JNVLS.APTEKA.2011(v1.3.4)_TEPLO.PREDEL.2012.M(v1.1)_test" xfId="374" xr:uid="{00000000-0005-0000-0000-00007C000000}"/>
    <cellStyle name="_Model_RAB_MRSK_svod_PASSPORT.TEPLO.PROIZV(v2.1)" xfId="375" xr:uid="{00000000-0005-0000-0000-00007D000000}"/>
    <cellStyle name="_Model_RAB_MRSK_svod_PR.PROG.WARM.NOTCOMBI.2012.2.16_v1.4(04.04.11) " xfId="15" xr:uid="{00000000-0005-0000-0000-00007E000000}"/>
    <cellStyle name="_Model_RAB_MRSK_svod_PREDEL.JKH.UTV.2011(v1.0.1)" xfId="376" xr:uid="{00000000-0005-0000-0000-00007F000000}"/>
    <cellStyle name="_Model_RAB_MRSK_svod_PREDEL.JKH.UTV.2011(v1.0.1)_46TE.2011(v1.0)" xfId="377" xr:uid="{00000000-0005-0000-0000-000080000000}"/>
    <cellStyle name="_Model_RAB_MRSK_svod_PREDEL.JKH.UTV.2011(v1.0.1)_INDEX.STATION.2012(v1.0)_" xfId="378" xr:uid="{00000000-0005-0000-0000-000081000000}"/>
    <cellStyle name="_Model_RAB_MRSK_svod_PREDEL.JKH.UTV.2011(v1.0.1)_INDEX.STATION.2012(v2.0)" xfId="379" xr:uid="{00000000-0005-0000-0000-000082000000}"/>
    <cellStyle name="_Model_RAB_MRSK_svod_PREDEL.JKH.UTV.2011(v1.0.1)_INDEX.STATION.2012(v2.1)" xfId="380" xr:uid="{00000000-0005-0000-0000-000083000000}"/>
    <cellStyle name="_Model_RAB_MRSK_svod_PREDEL.JKH.UTV.2011(v1.0.1)_TEPLO.PREDEL.2012.M(v1.1)_test" xfId="381" xr:uid="{00000000-0005-0000-0000-000084000000}"/>
    <cellStyle name="_Model_RAB_MRSK_svod_PREDEL.JKH.UTV.2011(v1.1)" xfId="382" xr:uid="{00000000-0005-0000-0000-000085000000}"/>
    <cellStyle name="_Model_RAB_MRSK_svod_REP.BLR.2012(v1.0)" xfId="383" xr:uid="{00000000-0005-0000-0000-000086000000}"/>
    <cellStyle name="_Model_RAB_MRSK_svod_TEPLO.PREDEL.2012.M(v1.1)" xfId="384" xr:uid="{00000000-0005-0000-0000-000087000000}"/>
    <cellStyle name="_Model_RAB_MRSK_svod_TEST.TEMPLATE" xfId="385" xr:uid="{00000000-0005-0000-0000-000088000000}"/>
    <cellStyle name="_Model_RAB_MRSK_svod_UPDATE.46EE.2011.TO.1.1" xfId="386" xr:uid="{00000000-0005-0000-0000-000089000000}"/>
    <cellStyle name="_Model_RAB_MRSK_svod_UPDATE.46TE.2011.TO.1.1" xfId="387" xr:uid="{00000000-0005-0000-0000-00008A000000}"/>
    <cellStyle name="_Model_RAB_MRSK_svod_UPDATE.46TE.2011.TO.1.2" xfId="388" xr:uid="{00000000-0005-0000-0000-00008B000000}"/>
    <cellStyle name="_Model_RAB_MRSK_svod_UPDATE.BALANCE.WARM.2011YEAR.TO.1.1" xfId="389" xr:uid="{00000000-0005-0000-0000-00008C000000}"/>
    <cellStyle name="_Model_RAB_MRSK_svod_UPDATE.BALANCE.WARM.2011YEAR.TO.1.1_46TE.2011(v1.0)" xfId="390" xr:uid="{00000000-0005-0000-0000-00008D000000}"/>
    <cellStyle name="_Model_RAB_MRSK_svod_UPDATE.BALANCE.WARM.2011YEAR.TO.1.1_INDEX.STATION.2012(v1.0)_" xfId="391" xr:uid="{00000000-0005-0000-0000-00008E000000}"/>
    <cellStyle name="_Model_RAB_MRSK_svod_UPDATE.BALANCE.WARM.2011YEAR.TO.1.1_INDEX.STATION.2012(v2.0)" xfId="392" xr:uid="{00000000-0005-0000-0000-00008F000000}"/>
    <cellStyle name="_Model_RAB_MRSK_svod_UPDATE.BALANCE.WARM.2011YEAR.TO.1.1_INDEX.STATION.2012(v2.1)" xfId="393" xr:uid="{00000000-0005-0000-0000-000090000000}"/>
    <cellStyle name="_Model_RAB_MRSK_svod_UPDATE.BALANCE.WARM.2011YEAR.TO.1.1_OREP.KU.2011.MONTHLY.02(v1.1)" xfId="394" xr:uid="{00000000-0005-0000-0000-000091000000}"/>
    <cellStyle name="_Model_RAB_MRSK_svod_UPDATE.BALANCE.WARM.2011YEAR.TO.1.1_TEPLO.PREDEL.2012.M(v1.1)_test" xfId="395" xr:uid="{00000000-0005-0000-0000-000092000000}"/>
    <cellStyle name="_Model_RAB_MRSK_svod_UPDATE.NADB.JNVLS.APTEKA.2011.TO.1.3.4" xfId="396" xr:uid="{00000000-0005-0000-0000-000093000000}"/>
    <cellStyle name="_Model_RAB_MRSK_svod_Книга2" xfId="2116" xr:uid="{00000000-0005-0000-0000-000094000000}"/>
    <cellStyle name="_Model_RAB_MRSK_svod_Книга2 2" xfId="2117" xr:uid="{00000000-0005-0000-0000-000095000000}"/>
    <cellStyle name="_Model_RAB_MRSK_svod_Книга2_EE.20.MET.NET.2.16(v1.1)" xfId="2118" xr:uid="{00000000-0005-0000-0000-000096000000}"/>
    <cellStyle name="_Model_RAB_MRSK_svod_Книга2_PR.PROG.WARM.NOTCOMBI.2012.2.16_v1.4(04.04.11) " xfId="16" xr:uid="{00000000-0005-0000-0000-000097000000}"/>
    <cellStyle name="_Plug" xfId="397" xr:uid="{00000000-0005-0000-0000-000098000000}"/>
    <cellStyle name="_Plug 2" xfId="2119" xr:uid="{00000000-0005-0000-0000-000099000000}"/>
    <cellStyle name="_tipogr_end" xfId="398" xr:uid="{00000000-0005-0000-0000-00009A000000}"/>
    <cellStyle name="_Бюджет2006_ПОКАЗАТЕЛИ СВОДНЫЕ" xfId="399" xr:uid="{00000000-0005-0000-0000-00009B000000}"/>
    <cellStyle name="_ВО ОП ТЭС-ОТ- 2007" xfId="17" xr:uid="{00000000-0005-0000-0000-00009C000000}"/>
    <cellStyle name="_ВО ОП ТЭС-ОТ- 2007_Новая инструкция1_фст" xfId="400" xr:uid="{00000000-0005-0000-0000-00009D000000}"/>
    <cellStyle name="_ВФ ОАО ТЭС-ОТ- 2009" xfId="18" xr:uid="{00000000-0005-0000-0000-00009E000000}"/>
    <cellStyle name="_ВФ ОАО ТЭС-ОТ- 2009_Новая инструкция1_фст" xfId="401" xr:uid="{00000000-0005-0000-0000-00009F000000}"/>
    <cellStyle name="_выручка по присоединениям2" xfId="402" xr:uid="{00000000-0005-0000-0000-0000A0000000}"/>
    <cellStyle name="_выручка по присоединениям2_Новая инструкция1_фст" xfId="403" xr:uid="{00000000-0005-0000-0000-0000A1000000}"/>
    <cellStyle name="_Договор аренды ЯЭ с разбивкой" xfId="19" xr:uid="{00000000-0005-0000-0000-0000A2000000}"/>
    <cellStyle name="_Договор аренды ЯЭ с разбивкой_Новая инструкция1_фст" xfId="404" xr:uid="{00000000-0005-0000-0000-0000A3000000}"/>
    <cellStyle name="_Защита ФЗП" xfId="405" xr:uid="{00000000-0005-0000-0000-0000A4000000}"/>
    <cellStyle name="_Исходные данные для модели" xfId="406" xr:uid="{00000000-0005-0000-0000-0000A5000000}"/>
    <cellStyle name="_Исходные данные для модели_Новая инструкция1_фст" xfId="407" xr:uid="{00000000-0005-0000-0000-0000A6000000}"/>
    <cellStyle name="_Консолидация-2008-проект-new" xfId="408" xr:uid="{00000000-0005-0000-0000-0000A7000000}"/>
    <cellStyle name="_Лист1" xfId="409" xr:uid="{00000000-0005-0000-0000-0000A8000000}"/>
    <cellStyle name="_МОДЕЛЬ_1 (2)" xfId="410" xr:uid="{00000000-0005-0000-0000-0000A9000000}"/>
    <cellStyle name="_МОДЕЛЬ_1 (2) 2" xfId="411" xr:uid="{00000000-0005-0000-0000-0000AA000000}"/>
    <cellStyle name="_МОДЕЛЬ_1 (2) 2_OREP.KU.2011.MONTHLY.02(v0.1)" xfId="412" xr:uid="{00000000-0005-0000-0000-0000AB000000}"/>
    <cellStyle name="_МОДЕЛЬ_1 (2) 2_OREP.KU.2011.MONTHLY.02(v0.4)" xfId="413" xr:uid="{00000000-0005-0000-0000-0000AC000000}"/>
    <cellStyle name="_МОДЕЛЬ_1 (2) 2_OREP.KU.2011.MONTHLY.11(v1.4)" xfId="414" xr:uid="{00000000-0005-0000-0000-0000AD000000}"/>
    <cellStyle name="_МОДЕЛЬ_1 (2) 2_UPDATE.OREP.KU.2011.MONTHLY.02.TO.1.2" xfId="415" xr:uid="{00000000-0005-0000-0000-0000AE000000}"/>
    <cellStyle name="_МОДЕЛЬ_1 (2)_46EE.2011(v1.0)" xfId="416" xr:uid="{00000000-0005-0000-0000-0000AF000000}"/>
    <cellStyle name="_МОДЕЛЬ_1 (2)_46EE.2011(v1.0)_46TE.2011(v1.0)" xfId="417" xr:uid="{00000000-0005-0000-0000-0000B0000000}"/>
    <cellStyle name="_МОДЕЛЬ_1 (2)_46EE.2011(v1.0)_INDEX.STATION.2012(v1.0)_" xfId="418" xr:uid="{00000000-0005-0000-0000-0000B1000000}"/>
    <cellStyle name="_МОДЕЛЬ_1 (2)_46EE.2011(v1.0)_INDEX.STATION.2012(v2.0)" xfId="419" xr:uid="{00000000-0005-0000-0000-0000B2000000}"/>
    <cellStyle name="_МОДЕЛЬ_1 (2)_46EE.2011(v1.0)_INDEX.STATION.2012(v2.1)" xfId="420" xr:uid="{00000000-0005-0000-0000-0000B3000000}"/>
    <cellStyle name="_МОДЕЛЬ_1 (2)_46EE.2011(v1.0)_TEPLO.PREDEL.2012.M(v1.1)_test" xfId="421" xr:uid="{00000000-0005-0000-0000-0000B4000000}"/>
    <cellStyle name="_МОДЕЛЬ_1 (2)_46EE.2011(v1.2)" xfId="422" xr:uid="{00000000-0005-0000-0000-0000B5000000}"/>
    <cellStyle name="_МОДЕЛЬ_1 (2)_46EE.2011(v1.2) 2" xfId="2120" xr:uid="{00000000-0005-0000-0000-0000B6000000}"/>
    <cellStyle name="_МОДЕЛЬ_1 (2)_46EE.2011(v1.2)_EE.20.MET.NET.2.16(v1.1)" xfId="2121" xr:uid="{00000000-0005-0000-0000-0000B7000000}"/>
    <cellStyle name="_МОДЕЛЬ_1 (2)_46EP.2012(v0.1)" xfId="423" xr:uid="{00000000-0005-0000-0000-0000B8000000}"/>
    <cellStyle name="_МОДЕЛЬ_1 (2)_46TE.2011(v1.0)" xfId="424" xr:uid="{00000000-0005-0000-0000-0000B9000000}"/>
    <cellStyle name="_МОДЕЛЬ_1 (2)_ARMRAZR" xfId="425" xr:uid="{00000000-0005-0000-0000-0000BA000000}"/>
    <cellStyle name="_МОДЕЛЬ_1 (2)_BALANCE.WARM.2010.FACT(v1.0)" xfId="426" xr:uid="{00000000-0005-0000-0000-0000BB000000}"/>
    <cellStyle name="_МОДЕЛЬ_1 (2)_BALANCE.WARM.2010.PLAN" xfId="427" xr:uid="{00000000-0005-0000-0000-0000BC000000}"/>
    <cellStyle name="_МОДЕЛЬ_1 (2)_BALANCE.WARM.2011YEAR(v0.7)" xfId="428" xr:uid="{00000000-0005-0000-0000-0000BD000000}"/>
    <cellStyle name="_МОДЕЛЬ_1 (2)_BALANCE.WARM.2011YEAR.NEW.UPDATE.SCHEME" xfId="429" xr:uid="{00000000-0005-0000-0000-0000BE000000}"/>
    <cellStyle name="_МОДЕЛЬ_1 (2)_EE.2REK.P2011.4.78(v0.3)" xfId="430" xr:uid="{00000000-0005-0000-0000-0000BF000000}"/>
    <cellStyle name="_МОДЕЛЬ_1 (2)_FORM15.2012(v1.0)" xfId="2122" xr:uid="{00000000-0005-0000-0000-0000C0000000}"/>
    <cellStyle name="_МОДЕЛЬ_1 (2)_FORM910.2012(v1.1)" xfId="431" xr:uid="{00000000-0005-0000-0000-0000C1000000}"/>
    <cellStyle name="_МОДЕЛЬ_1 (2)_INVEST.EE.PLAN.4.78(v0.1)" xfId="432" xr:uid="{00000000-0005-0000-0000-0000C2000000}"/>
    <cellStyle name="_МОДЕЛЬ_1 (2)_INVEST.EE.PLAN.4.78(v0.3)" xfId="433" xr:uid="{00000000-0005-0000-0000-0000C3000000}"/>
    <cellStyle name="_МОДЕЛЬ_1 (2)_INVEST.EE.PLAN.4.78(v1.0)" xfId="434" xr:uid="{00000000-0005-0000-0000-0000C4000000}"/>
    <cellStyle name="_МОДЕЛЬ_1 (2)_INVEST.PLAN.4.78(v0.1)" xfId="435" xr:uid="{00000000-0005-0000-0000-0000C5000000}"/>
    <cellStyle name="_МОДЕЛЬ_1 (2)_INVEST.WARM.PLAN.4.78(v0.1)" xfId="436" xr:uid="{00000000-0005-0000-0000-0000C6000000}"/>
    <cellStyle name="_МОДЕЛЬ_1 (2)_INVEST_WARM_PLAN" xfId="437" xr:uid="{00000000-0005-0000-0000-0000C7000000}"/>
    <cellStyle name="_МОДЕЛЬ_1 (2)_NADB.JNVLS.APTEKA.2011(v1.3.3)" xfId="438" xr:uid="{00000000-0005-0000-0000-0000C8000000}"/>
    <cellStyle name="_МОДЕЛЬ_1 (2)_NADB.JNVLS.APTEKA.2011(v1.3.3)_46TE.2011(v1.0)" xfId="439" xr:uid="{00000000-0005-0000-0000-0000C9000000}"/>
    <cellStyle name="_МОДЕЛЬ_1 (2)_NADB.JNVLS.APTEKA.2011(v1.3.3)_INDEX.STATION.2012(v1.0)_" xfId="440" xr:uid="{00000000-0005-0000-0000-0000CA000000}"/>
    <cellStyle name="_МОДЕЛЬ_1 (2)_NADB.JNVLS.APTEKA.2011(v1.3.3)_INDEX.STATION.2012(v2.0)" xfId="441" xr:uid="{00000000-0005-0000-0000-0000CB000000}"/>
    <cellStyle name="_МОДЕЛЬ_1 (2)_NADB.JNVLS.APTEKA.2011(v1.3.3)_INDEX.STATION.2012(v2.1)" xfId="442" xr:uid="{00000000-0005-0000-0000-0000CC000000}"/>
    <cellStyle name="_МОДЕЛЬ_1 (2)_NADB.JNVLS.APTEKA.2011(v1.3.3)_TEPLO.PREDEL.2012.M(v1.1)_test" xfId="443" xr:uid="{00000000-0005-0000-0000-0000CD000000}"/>
    <cellStyle name="_МОДЕЛЬ_1 (2)_NADB.JNVLS.APTEKA.2011(v1.3.4)" xfId="444" xr:uid="{00000000-0005-0000-0000-0000CE000000}"/>
    <cellStyle name="_МОДЕЛЬ_1 (2)_NADB.JNVLS.APTEKA.2011(v1.3.4)_46TE.2011(v1.0)" xfId="445" xr:uid="{00000000-0005-0000-0000-0000CF000000}"/>
    <cellStyle name="_МОДЕЛЬ_1 (2)_NADB.JNVLS.APTEKA.2011(v1.3.4)_INDEX.STATION.2012(v1.0)_" xfId="446" xr:uid="{00000000-0005-0000-0000-0000D0000000}"/>
    <cellStyle name="_МОДЕЛЬ_1 (2)_NADB.JNVLS.APTEKA.2011(v1.3.4)_INDEX.STATION.2012(v2.0)" xfId="447" xr:uid="{00000000-0005-0000-0000-0000D1000000}"/>
    <cellStyle name="_МОДЕЛЬ_1 (2)_NADB.JNVLS.APTEKA.2011(v1.3.4)_INDEX.STATION.2012(v2.1)" xfId="448" xr:uid="{00000000-0005-0000-0000-0000D2000000}"/>
    <cellStyle name="_МОДЕЛЬ_1 (2)_NADB.JNVLS.APTEKA.2011(v1.3.4)_TEPLO.PREDEL.2012.M(v1.1)_test" xfId="449" xr:uid="{00000000-0005-0000-0000-0000D3000000}"/>
    <cellStyle name="_МОДЕЛЬ_1 (2)_PASSPORT.TEPLO.PROIZV(v2.1)" xfId="450" xr:uid="{00000000-0005-0000-0000-0000D4000000}"/>
    <cellStyle name="_МОДЕЛЬ_1 (2)_PR.PROG.WARM.NOTCOMBI.2012.2.16_v1.4(04.04.11) " xfId="20" xr:uid="{00000000-0005-0000-0000-0000D5000000}"/>
    <cellStyle name="_МОДЕЛЬ_1 (2)_PREDEL.JKH.UTV.2011(v1.0.1)" xfId="451" xr:uid="{00000000-0005-0000-0000-0000D6000000}"/>
    <cellStyle name="_МОДЕЛЬ_1 (2)_PREDEL.JKH.UTV.2011(v1.0.1)_46TE.2011(v1.0)" xfId="452" xr:uid="{00000000-0005-0000-0000-0000D7000000}"/>
    <cellStyle name="_МОДЕЛЬ_1 (2)_PREDEL.JKH.UTV.2011(v1.0.1)_INDEX.STATION.2012(v1.0)_" xfId="453" xr:uid="{00000000-0005-0000-0000-0000D8000000}"/>
    <cellStyle name="_МОДЕЛЬ_1 (2)_PREDEL.JKH.UTV.2011(v1.0.1)_INDEX.STATION.2012(v2.0)" xfId="454" xr:uid="{00000000-0005-0000-0000-0000D9000000}"/>
    <cellStyle name="_МОДЕЛЬ_1 (2)_PREDEL.JKH.UTV.2011(v1.0.1)_INDEX.STATION.2012(v2.1)" xfId="455" xr:uid="{00000000-0005-0000-0000-0000DA000000}"/>
    <cellStyle name="_МОДЕЛЬ_1 (2)_PREDEL.JKH.UTV.2011(v1.0.1)_TEPLO.PREDEL.2012.M(v1.1)_test" xfId="456" xr:uid="{00000000-0005-0000-0000-0000DB000000}"/>
    <cellStyle name="_МОДЕЛЬ_1 (2)_PREDEL.JKH.UTV.2011(v1.1)" xfId="457" xr:uid="{00000000-0005-0000-0000-0000DC000000}"/>
    <cellStyle name="_МОДЕЛЬ_1 (2)_REP.BLR.2012(v1.0)" xfId="458" xr:uid="{00000000-0005-0000-0000-0000DD000000}"/>
    <cellStyle name="_МОДЕЛЬ_1 (2)_TEPLO.PREDEL.2012.M(v1.1)" xfId="459" xr:uid="{00000000-0005-0000-0000-0000DE000000}"/>
    <cellStyle name="_МОДЕЛЬ_1 (2)_TEST.TEMPLATE" xfId="460" xr:uid="{00000000-0005-0000-0000-0000DF000000}"/>
    <cellStyle name="_МОДЕЛЬ_1 (2)_UPDATE.46EE.2011.TO.1.1" xfId="461" xr:uid="{00000000-0005-0000-0000-0000E0000000}"/>
    <cellStyle name="_МОДЕЛЬ_1 (2)_UPDATE.46TE.2011.TO.1.1" xfId="462" xr:uid="{00000000-0005-0000-0000-0000E1000000}"/>
    <cellStyle name="_МОДЕЛЬ_1 (2)_UPDATE.46TE.2011.TO.1.2" xfId="463" xr:uid="{00000000-0005-0000-0000-0000E2000000}"/>
    <cellStyle name="_МОДЕЛЬ_1 (2)_UPDATE.BALANCE.WARM.2011YEAR.TO.1.1" xfId="464" xr:uid="{00000000-0005-0000-0000-0000E3000000}"/>
    <cellStyle name="_МОДЕЛЬ_1 (2)_UPDATE.BALANCE.WARM.2011YEAR.TO.1.1_46TE.2011(v1.0)" xfId="465" xr:uid="{00000000-0005-0000-0000-0000E4000000}"/>
    <cellStyle name="_МОДЕЛЬ_1 (2)_UPDATE.BALANCE.WARM.2011YEAR.TO.1.1_INDEX.STATION.2012(v1.0)_" xfId="466" xr:uid="{00000000-0005-0000-0000-0000E5000000}"/>
    <cellStyle name="_МОДЕЛЬ_1 (2)_UPDATE.BALANCE.WARM.2011YEAR.TO.1.1_INDEX.STATION.2012(v2.0)" xfId="467" xr:uid="{00000000-0005-0000-0000-0000E6000000}"/>
    <cellStyle name="_МОДЕЛЬ_1 (2)_UPDATE.BALANCE.WARM.2011YEAR.TO.1.1_INDEX.STATION.2012(v2.1)" xfId="468" xr:uid="{00000000-0005-0000-0000-0000E7000000}"/>
    <cellStyle name="_МОДЕЛЬ_1 (2)_UPDATE.BALANCE.WARM.2011YEAR.TO.1.1_OREP.KU.2011.MONTHLY.02(v1.1)" xfId="469" xr:uid="{00000000-0005-0000-0000-0000E8000000}"/>
    <cellStyle name="_МОДЕЛЬ_1 (2)_UPDATE.BALANCE.WARM.2011YEAR.TO.1.1_TEPLO.PREDEL.2012.M(v1.1)_test" xfId="470" xr:uid="{00000000-0005-0000-0000-0000E9000000}"/>
    <cellStyle name="_МОДЕЛЬ_1 (2)_UPDATE.NADB.JNVLS.APTEKA.2011.TO.1.3.4" xfId="471" xr:uid="{00000000-0005-0000-0000-0000EA000000}"/>
    <cellStyle name="_МОДЕЛЬ_1 (2)_Книга2" xfId="2123" xr:uid="{00000000-0005-0000-0000-0000EB000000}"/>
    <cellStyle name="_МОДЕЛЬ_1 (2)_Книга2 2" xfId="2124" xr:uid="{00000000-0005-0000-0000-0000EC000000}"/>
    <cellStyle name="_МОДЕЛЬ_1 (2)_Книга2_EE.20.MET.NET.2.16(v1.1)" xfId="2125" xr:uid="{00000000-0005-0000-0000-0000ED000000}"/>
    <cellStyle name="_МОДЕЛЬ_1 (2)_Книга2_PR.PROG.WARM.NOTCOMBI.2012.2.16_v1.4(04.04.11) " xfId="21" xr:uid="{00000000-0005-0000-0000-0000EE000000}"/>
    <cellStyle name="_НВВ 2009 постатейно свод по филиалам_09_02_09" xfId="472" xr:uid="{00000000-0005-0000-0000-0000EF000000}"/>
    <cellStyle name="_НВВ 2009 постатейно свод по филиалам_09_02_09_Новая инструкция1_фст" xfId="473" xr:uid="{00000000-0005-0000-0000-0000F0000000}"/>
    <cellStyle name="_НВВ 2009 постатейно свод по филиалам_для Валентина" xfId="474" xr:uid="{00000000-0005-0000-0000-0000F1000000}"/>
    <cellStyle name="_НВВ 2009 постатейно свод по филиалам_для Валентина_Новая инструкция1_фст" xfId="475" xr:uid="{00000000-0005-0000-0000-0000F2000000}"/>
    <cellStyle name="_Омск" xfId="476" xr:uid="{00000000-0005-0000-0000-0000F3000000}"/>
    <cellStyle name="_Омск_Новая инструкция1_фст" xfId="477" xr:uid="{00000000-0005-0000-0000-0000F4000000}"/>
    <cellStyle name="_ОТ ИД 2009" xfId="22" xr:uid="{00000000-0005-0000-0000-0000F5000000}"/>
    <cellStyle name="_ОТ ИД 2009_Новая инструкция1_фст" xfId="478" xr:uid="{00000000-0005-0000-0000-0000F6000000}"/>
    <cellStyle name="_Пермь 2005_cкорр 10-02-05" xfId="479" xr:uid="{00000000-0005-0000-0000-0000F7000000}"/>
    <cellStyle name="_пр 5 тариф RAB" xfId="480" xr:uid="{00000000-0005-0000-0000-0000F8000000}"/>
    <cellStyle name="_пр 5 тариф RAB 2" xfId="481" xr:uid="{00000000-0005-0000-0000-0000F9000000}"/>
    <cellStyle name="_пр 5 тариф RAB 2_OREP.KU.2011.MONTHLY.02(v0.1)" xfId="482" xr:uid="{00000000-0005-0000-0000-0000FA000000}"/>
    <cellStyle name="_пр 5 тариф RAB 2_OREP.KU.2011.MONTHLY.02(v0.4)" xfId="483" xr:uid="{00000000-0005-0000-0000-0000FB000000}"/>
    <cellStyle name="_пр 5 тариф RAB 2_OREP.KU.2011.MONTHLY.11(v1.4)" xfId="484" xr:uid="{00000000-0005-0000-0000-0000FC000000}"/>
    <cellStyle name="_пр 5 тариф RAB 2_UPDATE.OREP.KU.2011.MONTHLY.02.TO.1.2" xfId="485" xr:uid="{00000000-0005-0000-0000-0000FD000000}"/>
    <cellStyle name="_пр 5 тариф RAB_46EE.2011(v1.0)" xfId="486" xr:uid="{00000000-0005-0000-0000-0000FE000000}"/>
    <cellStyle name="_пр 5 тариф RAB_46EE.2011(v1.0)_46TE.2011(v1.0)" xfId="487" xr:uid="{00000000-0005-0000-0000-0000FF000000}"/>
    <cellStyle name="_пр 5 тариф RAB_46EE.2011(v1.0)_INDEX.STATION.2012(v1.0)_" xfId="488" xr:uid="{00000000-0005-0000-0000-000000010000}"/>
    <cellStyle name="_пр 5 тариф RAB_46EE.2011(v1.0)_INDEX.STATION.2012(v2.0)" xfId="489" xr:uid="{00000000-0005-0000-0000-000001010000}"/>
    <cellStyle name="_пр 5 тариф RAB_46EE.2011(v1.0)_INDEX.STATION.2012(v2.1)" xfId="490" xr:uid="{00000000-0005-0000-0000-000002010000}"/>
    <cellStyle name="_пр 5 тариф RAB_46EE.2011(v1.0)_TEPLO.PREDEL.2012.M(v1.1)_test" xfId="491" xr:uid="{00000000-0005-0000-0000-000003010000}"/>
    <cellStyle name="_пр 5 тариф RAB_46EE.2011(v1.2)" xfId="492" xr:uid="{00000000-0005-0000-0000-000004010000}"/>
    <cellStyle name="_пр 5 тариф RAB_46EE.2011(v1.2) 2" xfId="2126" xr:uid="{00000000-0005-0000-0000-000005010000}"/>
    <cellStyle name="_пр 5 тариф RAB_46EE.2011(v1.2)_EE.20.MET.NET.2.16(v1.1)" xfId="2127" xr:uid="{00000000-0005-0000-0000-000006010000}"/>
    <cellStyle name="_пр 5 тариф RAB_46EP.2012(v0.1)" xfId="493" xr:uid="{00000000-0005-0000-0000-000007010000}"/>
    <cellStyle name="_пр 5 тариф RAB_46TE.2011(v1.0)" xfId="494" xr:uid="{00000000-0005-0000-0000-000008010000}"/>
    <cellStyle name="_пр 5 тариф RAB_ARMRAZR" xfId="495" xr:uid="{00000000-0005-0000-0000-000009010000}"/>
    <cellStyle name="_пр 5 тариф RAB_BALANCE.WARM.2010.FACT(v1.0)" xfId="496" xr:uid="{00000000-0005-0000-0000-00000A010000}"/>
    <cellStyle name="_пр 5 тариф RAB_BALANCE.WARM.2010.PLAN" xfId="497" xr:uid="{00000000-0005-0000-0000-00000B010000}"/>
    <cellStyle name="_пр 5 тариф RAB_BALANCE.WARM.2011YEAR(v0.7)" xfId="498" xr:uid="{00000000-0005-0000-0000-00000C010000}"/>
    <cellStyle name="_пр 5 тариф RAB_BALANCE.WARM.2011YEAR.NEW.UPDATE.SCHEME" xfId="499" xr:uid="{00000000-0005-0000-0000-00000D010000}"/>
    <cellStyle name="_пр 5 тариф RAB_EE.2REK.P2011.4.78(v0.3)" xfId="500" xr:uid="{00000000-0005-0000-0000-00000E010000}"/>
    <cellStyle name="_пр 5 тариф RAB_FORM15.2012(v1.0)" xfId="2128" xr:uid="{00000000-0005-0000-0000-00000F010000}"/>
    <cellStyle name="_пр 5 тариф RAB_FORM910.2012(v1.1)" xfId="501" xr:uid="{00000000-0005-0000-0000-000010010000}"/>
    <cellStyle name="_пр 5 тариф RAB_INVEST.EE.PLAN.4.78(v0.1)" xfId="502" xr:uid="{00000000-0005-0000-0000-000011010000}"/>
    <cellStyle name="_пр 5 тариф RAB_INVEST.EE.PLAN.4.78(v0.3)" xfId="503" xr:uid="{00000000-0005-0000-0000-000012010000}"/>
    <cellStyle name="_пр 5 тариф RAB_INVEST.EE.PLAN.4.78(v1.0)" xfId="504" xr:uid="{00000000-0005-0000-0000-000013010000}"/>
    <cellStyle name="_пр 5 тариф RAB_INVEST.PLAN.4.78(v0.1)" xfId="505" xr:uid="{00000000-0005-0000-0000-000014010000}"/>
    <cellStyle name="_пр 5 тариф RAB_INVEST.WARM.PLAN.4.78(v0.1)" xfId="506" xr:uid="{00000000-0005-0000-0000-000015010000}"/>
    <cellStyle name="_пр 5 тариф RAB_INVEST_WARM_PLAN" xfId="507" xr:uid="{00000000-0005-0000-0000-000016010000}"/>
    <cellStyle name="_пр 5 тариф RAB_NADB.JNVLS.APTEKA.2011(v1.3.3)" xfId="508" xr:uid="{00000000-0005-0000-0000-000017010000}"/>
    <cellStyle name="_пр 5 тариф RAB_NADB.JNVLS.APTEKA.2011(v1.3.3)_46TE.2011(v1.0)" xfId="509" xr:uid="{00000000-0005-0000-0000-000018010000}"/>
    <cellStyle name="_пр 5 тариф RAB_NADB.JNVLS.APTEKA.2011(v1.3.3)_INDEX.STATION.2012(v1.0)_" xfId="510" xr:uid="{00000000-0005-0000-0000-000019010000}"/>
    <cellStyle name="_пр 5 тариф RAB_NADB.JNVLS.APTEKA.2011(v1.3.3)_INDEX.STATION.2012(v2.0)" xfId="511" xr:uid="{00000000-0005-0000-0000-00001A010000}"/>
    <cellStyle name="_пр 5 тариф RAB_NADB.JNVLS.APTEKA.2011(v1.3.3)_INDEX.STATION.2012(v2.1)" xfId="512" xr:uid="{00000000-0005-0000-0000-00001B010000}"/>
    <cellStyle name="_пр 5 тариф RAB_NADB.JNVLS.APTEKA.2011(v1.3.3)_TEPLO.PREDEL.2012.M(v1.1)_test" xfId="513" xr:uid="{00000000-0005-0000-0000-00001C010000}"/>
    <cellStyle name="_пр 5 тариф RAB_NADB.JNVLS.APTEKA.2011(v1.3.4)" xfId="514" xr:uid="{00000000-0005-0000-0000-00001D010000}"/>
    <cellStyle name="_пр 5 тариф RAB_NADB.JNVLS.APTEKA.2011(v1.3.4)_46TE.2011(v1.0)" xfId="515" xr:uid="{00000000-0005-0000-0000-00001E010000}"/>
    <cellStyle name="_пр 5 тариф RAB_NADB.JNVLS.APTEKA.2011(v1.3.4)_INDEX.STATION.2012(v1.0)_" xfId="516" xr:uid="{00000000-0005-0000-0000-00001F010000}"/>
    <cellStyle name="_пр 5 тариф RAB_NADB.JNVLS.APTEKA.2011(v1.3.4)_INDEX.STATION.2012(v2.0)" xfId="517" xr:uid="{00000000-0005-0000-0000-000020010000}"/>
    <cellStyle name="_пр 5 тариф RAB_NADB.JNVLS.APTEKA.2011(v1.3.4)_INDEX.STATION.2012(v2.1)" xfId="518" xr:uid="{00000000-0005-0000-0000-000021010000}"/>
    <cellStyle name="_пр 5 тариф RAB_NADB.JNVLS.APTEKA.2011(v1.3.4)_TEPLO.PREDEL.2012.M(v1.1)_test" xfId="519" xr:uid="{00000000-0005-0000-0000-000022010000}"/>
    <cellStyle name="_пр 5 тариф RAB_PASSPORT.TEPLO.PROIZV(v2.1)" xfId="520" xr:uid="{00000000-0005-0000-0000-000023010000}"/>
    <cellStyle name="_пр 5 тариф RAB_PR.PROG.WARM.NOTCOMBI.2012.2.16_v1.4(04.04.11) " xfId="23" xr:uid="{00000000-0005-0000-0000-000024010000}"/>
    <cellStyle name="_пр 5 тариф RAB_PREDEL.JKH.UTV.2011(v1.0.1)" xfId="521" xr:uid="{00000000-0005-0000-0000-000025010000}"/>
    <cellStyle name="_пр 5 тариф RAB_PREDEL.JKH.UTV.2011(v1.0.1)_46TE.2011(v1.0)" xfId="522" xr:uid="{00000000-0005-0000-0000-000026010000}"/>
    <cellStyle name="_пр 5 тариф RAB_PREDEL.JKH.UTV.2011(v1.0.1)_INDEX.STATION.2012(v1.0)_" xfId="523" xr:uid="{00000000-0005-0000-0000-000027010000}"/>
    <cellStyle name="_пр 5 тариф RAB_PREDEL.JKH.UTV.2011(v1.0.1)_INDEX.STATION.2012(v2.0)" xfId="524" xr:uid="{00000000-0005-0000-0000-000028010000}"/>
    <cellStyle name="_пр 5 тариф RAB_PREDEL.JKH.UTV.2011(v1.0.1)_INDEX.STATION.2012(v2.1)" xfId="525" xr:uid="{00000000-0005-0000-0000-000029010000}"/>
    <cellStyle name="_пр 5 тариф RAB_PREDEL.JKH.UTV.2011(v1.0.1)_TEPLO.PREDEL.2012.M(v1.1)_test" xfId="526" xr:uid="{00000000-0005-0000-0000-00002A010000}"/>
    <cellStyle name="_пр 5 тариф RAB_PREDEL.JKH.UTV.2011(v1.1)" xfId="527" xr:uid="{00000000-0005-0000-0000-00002B010000}"/>
    <cellStyle name="_пр 5 тариф RAB_REP.BLR.2012(v1.0)" xfId="528" xr:uid="{00000000-0005-0000-0000-00002C010000}"/>
    <cellStyle name="_пр 5 тариф RAB_TEPLO.PREDEL.2012.M(v1.1)" xfId="529" xr:uid="{00000000-0005-0000-0000-00002D010000}"/>
    <cellStyle name="_пр 5 тариф RAB_TEST.TEMPLATE" xfId="530" xr:uid="{00000000-0005-0000-0000-00002E010000}"/>
    <cellStyle name="_пр 5 тариф RAB_UPDATE.46EE.2011.TO.1.1" xfId="531" xr:uid="{00000000-0005-0000-0000-00002F010000}"/>
    <cellStyle name="_пр 5 тариф RAB_UPDATE.46TE.2011.TO.1.1" xfId="532" xr:uid="{00000000-0005-0000-0000-000030010000}"/>
    <cellStyle name="_пр 5 тариф RAB_UPDATE.46TE.2011.TO.1.2" xfId="533" xr:uid="{00000000-0005-0000-0000-000031010000}"/>
    <cellStyle name="_пр 5 тариф RAB_UPDATE.BALANCE.WARM.2011YEAR.TO.1.1" xfId="534" xr:uid="{00000000-0005-0000-0000-000032010000}"/>
    <cellStyle name="_пр 5 тариф RAB_UPDATE.BALANCE.WARM.2011YEAR.TO.1.1_46TE.2011(v1.0)" xfId="535" xr:uid="{00000000-0005-0000-0000-000033010000}"/>
    <cellStyle name="_пр 5 тариф RAB_UPDATE.BALANCE.WARM.2011YEAR.TO.1.1_INDEX.STATION.2012(v1.0)_" xfId="536" xr:uid="{00000000-0005-0000-0000-000034010000}"/>
    <cellStyle name="_пр 5 тариф RAB_UPDATE.BALANCE.WARM.2011YEAR.TO.1.1_INDEX.STATION.2012(v2.0)" xfId="537" xr:uid="{00000000-0005-0000-0000-000035010000}"/>
    <cellStyle name="_пр 5 тариф RAB_UPDATE.BALANCE.WARM.2011YEAR.TO.1.1_INDEX.STATION.2012(v2.1)" xfId="538" xr:uid="{00000000-0005-0000-0000-000036010000}"/>
    <cellStyle name="_пр 5 тариф RAB_UPDATE.BALANCE.WARM.2011YEAR.TO.1.1_OREP.KU.2011.MONTHLY.02(v1.1)" xfId="539" xr:uid="{00000000-0005-0000-0000-000037010000}"/>
    <cellStyle name="_пр 5 тариф RAB_UPDATE.BALANCE.WARM.2011YEAR.TO.1.1_TEPLO.PREDEL.2012.M(v1.1)_test" xfId="540" xr:uid="{00000000-0005-0000-0000-000038010000}"/>
    <cellStyle name="_пр 5 тариф RAB_UPDATE.NADB.JNVLS.APTEKA.2011.TO.1.3.4" xfId="541" xr:uid="{00000000-0005-0000-0000-000039010000}"/>
    <cellStyle name="_пр 5 тариф RAB_Книга2" xfId="2129" xr:uid="{00000000-0005-0000-0000-00003A010000}"/>
    <cellStyle name="_пр 5 тариф RAB_Книга2 2" xfId="2130" xr:uid="{00000000-0005-0000-0000-00003B010000}"/>
    <cellStyle name="_пр 5 тариф RAB_Книга2_EE.20.MET.NET.2.16(v1.1)" xfId="2131" xr:uid="{00000000-0005-0000-0000-00003C010000}"/>
    <cellStyle name="_пр 5 тариф RAB_Книга2_PR.PROG.WARM.NOTCOMBI.2012.2.16_v1.4(04.04.11) " xfId="24" xr:uid="{00000000-0005-0000-0000-00003D010000}"/>
    <cellStyle name="_Предожение _ДБП_2009 г ( согласованные БП)  (2)" xfId="542" xr:uid="{00000000-0005-0000-0000-00003E010000}"/>
    <cellStyle name="_Предожение _ДБП_2009 г ( согласованные БП)  (2)_Новая инструкция1_фст" xfId="543" xr:uid="{00000000-0005-0000-0000-00003F010000}"/>
    <cellStyle name="_Приложение 2 0806 факт" xfId="544" xr:uid="{00000000-0005-0000-0000-000040010000}"/>
    <cellStyle name="_Приложение МТС-3-КС" xfId="545" xr:uid="{00000000-0005-0000-0000-000041010000}"/>
    <cellStyle name="_Приложение МТС-3-КС_Новая инструкция1_фст" xfId="546" xr:uid="{00000000-0005-0000-0000-000042010000}"/>
    <cellStyle name="_Приложение-МТС--2-1" xfId="547" xr:uid="{00000000-0005-0000-0000-000043010000}"/>
    <cellStyle name="_Приложение-МТС--2-1_Новая инструкция1_фст" xfId="548" xr:uid="{00000000-0005-0000-0000-000044010000}"/>
    <cellStyle name="_Расчет RAB_22072008" xfId="549" xr:uid="{00000000-0005-0000-0000-000045010000}"/>
    <cellStyle name="_Расчет RAB_22072008 2" xfId="550" xr:uid="{00000000-0005-0000-0000-000046010000}"/>
    <cellStyle name="_Расчет RAB_22072008 2_OREP.KU.2011.MONTHLY.02(v0.1)" xfId="551" xr:uid="{00000000-0005-0000-0000-000047010000}"/>
    <cellStyle name="_Расчет RAB_22072008 2_OREP.KU.2011.MONTHLY.02(v0.4)" xfId="552" xr:uid="{00000000-0005-0000-0000-000048010000}"/>
    <cellStyle name="_Расчет RAB_22072008 2_OREP.KU.2011.MONTHLY.11(v1.4)" xfId="553" xr:uid="{00000000-0005-0000-0000-000049010000}"/>
    <cellStyle name="_Расчет RAB_22072008 2_UPDATE.OREP.KU.2011.MONTHLY.02.TO.1.2" xfId="554" xr:uid="{00000000-0005-0000-0000-00004A010000}"/>
    <cellStyle name="_Расчет RAB_22072008_46EE.2011(v1.0)" xfId="555" xr:uid="{00000000-0005-0000-0000-00004B010000}"/>
    <cellStyle name="_Расчет RAB_22072008_46EE.2011(v1.0)_46TE.2011(v1.0)" xfId="556" xr:uid="{00000000-0005-0000-0000-00004C010000}"/>
    <cellStyle name="_Расчет RAB_22072008_46EE.2011(v1.0)_INDEX.STATION.2012(v1.0)_" xfId="557" xr:uid="{00000000-0005-0000-0000-00004D010000}"/>
    <cellStyle name="_Расчет RAB_22072008_46EE.2011(v1.0)_INDEX.STATION.2012(v2.0)" xfId="558" xr:uid="{00000000-0005-0000-0000-00004E010000}"/>
    <cellStyle name="_Расчет RAB_22072008_46EE.2011(v1.0)_INDEX.STATION.2012(v2.1)" xfId="559" xr:uid="{00000000-0005-0000-0000-00004F010000}"/>
    <cellStyle name="_Расчет RAB_22072008_46EE.2011(v1.0)_TEPLO.PREDEL.2012.M(v1.1)_test" xfId="560" xr:uid="{00000000-0005-0000-0000-000050010000}"/>
    <cellStyle name="_Расчет RAB_22072008_46EE.2011(v1.2)" xfId="561" xr:uid="{00000000-0005-0000-0000-000051010000}"/>
    <cellStyle name="_Расчет RAB_22072008_46EE.2011(v1.2) 2" xfId="2132" xr:uid="{00000000-0005-0000-0000-000052010000}"/>
    <cellStyle name="_Расчет RAB_22072008_46EE.2011(v1.2)_EE.20.MET.NET.2.16(v1.1)" xfId="2133" xr:uid="{00000000-0005-0000-0000-000053010000}"/>
    <cellStyle name="_Расчет RAB_22072008_46EP.2012(v0.1)" xfId="562" xr:uid="{00000000-0005-0000-0000-000054010000}"/>
    <cellStyle name="_Расчет RAB_22072008_46TE.2011(v1.0)" xfId="563" xr:uid="{00000000-0005-0000-0000-000055010000}"/>
    <cellStyle name="_Расчет RAB_22072008_ARMRAZR" xfId="564" xr:uid="{00000000-0005-0000-0000-000056010000}"/>
    <cellStyle name="_Расчет RAB_22072008_BALANCE.WARM.2010.FACT(v1.0)" xfId="565" xr:uid="{00000000-0005-0000-0000-000057010000}"/>
    <cellStyle name="_Расчет RAB_22072008_BALANCE.WARM.2010.PLAN" xfId="566" xr:uid="{00000000-0005-0000-0000-000058010000}"/>
    <cellStyle name="_Расчет RAB_22072008_BALANCE.WARM.2011YEAR(v0.7)" xfId="567" xr:uid="{00000000-0005-0000-0000-000059010000}"/>
    <cellStyle name="_Расчет RAB_22072008_BALANCE.WARM.2011YEAR.NEW.UPDATE.SCHEME" xfId="568" xr:uid="{00000000-0005-0000-0000-00005A010000}"/>
    <cellStyle name="_Расчет RAB_22072008_EE.2REK.P2011.4.78(v0.3)" xfId="569" xr:uid="{00000000-0005-0000-0000-00005B010000}"/>
    <cellStyle name="_Расчет RAB_22072008_FORM15.2012(v1.0)" xfId="2134" xr:uid="{00000000-0005-0000-0000-00005C010000}"/>
    <cellStyle name="_Расчет RAB_22072008_FORM910.2012(v1.1)" xfId="570" xr:uid="{00000000-0005-0000-0000-00005D010000}"/>
    <cellStyle name="_Расчет RAB_22072008_INVEST.EE.PLAN.4.78(v0.1)" xfId="571" xr:uid="{00000000-0005-0000-0000-00005E010000}"/>
    <cellStyle name="_Расчет RAB_22072008_INVEST.EE.PLAN.4.78(v0.3)" xfId="572" xr:uid="{00000000-0005-0000-0000-00005F010000}"/>
    <cellStyle name="_Расчет RAB_22072008_INVEST.EE.PLAN.4.78(v1.0)" xfId="573" xr:uid="{00000000-0005-0000-0000-000060010000}"/>
    <cellStyle name="_Расчет RAB_22072008_INVEST.PLAN.4.78(v0.1)" xfId="574" xr:uid="{00000000-0005-0000-0000-000061010000}"/>
    <cellStyle name="_Расчет RAB_22072008_INVEST.WARM.PLAN.4.78(v0.1)" xfId="575" xr:uid="{00000000-0005-0000-0000-000062010000}"/>
    <cellStyle name="_Расчет RAB_22072008_INVEST_WARM_PLAN" xfId="576" xr:uid="{00000000-0005-0000-0000-000063010000}"/>
    <cellStyle name="_Расчет RAB_22072008_NADB.JNVLS.APTEKA.2011(v1.3.3)" xfId="577" xr:uid="{00000000-0005-0000-0000-000064010000}"/>
    <cellStyle name="_Расчет RAB_22072008_NADB.JNVLS.APTEKA.2011(v1.3.3)_46TE.2011(v1.0)" xfId="578" xr:uid="{00000000-0005-0000-0000-000065010000}"/>
    <cellStyle name="_Расчет RAB_22072008_NADB.JNVLS.APTEKA.2011(v1.3.3)_INDEX.STATION.2012(v1.0)_" xfId="579" xr:uid="{00000000-0005-0000-0000-000066010000}"/>
    <cellStyle name="_Расчет RAB_22072008_NADB.JNVLS.APTEKA.2011(v1.3.3)_INDEX.STATION.2012(v2.0)" xfId="580" xr:uid="{00000000-0005-0000-0000-000067010000}"/>
    <cellStyle name="_Расчет RAB_22072008_NADB.JNVLS.APTEKA.2011(v1.3.3)_INDEX.STATION.2012(v2.1)" xfId="581" xr:uid="{00000000-0005-0000-0000-000068010000}"/>
    <cellStyle name="_Расчет RAB_22072008_NADB.JNVLS.APTEKA.2011(v1.3.3)_TEPLO.PREDEL.2012.M(v1.1)_test" xfId="582" xr:uid="{00000000-0005-0000-0000-000069010000}"/>
    <cellStyle name="_Расчет RAB_22072008_NADB.JNVLS.APTEKA.2011(v1.3.4)" xfId="583" xr:uid="{00000000-0005-0000-0000-00006A010000}"/>
    <cellStyle name="_Расчет RAB_22072008_NADB.JNVLS.APTEKA.2011(v1.3.4)_46TE.2011(v1.0)" xfId="584" xr:uid="{00000000-0005-0000-0000-00006B010000}"/>
    <cellStyle name="_Расчет RAB_22072008_NADB.JNVLS.APTEKA.2011(v1.3.4)_INDEX.STATION.2012(v1.0)_" xfId="585" xr:uid="{00000000-0005-0000-0000-00006C010000}"/>
    <cellStyle name="_Расчет RAB_22072008_NADB.JNVLS.APTEKA.2011(v1.3.4)_INDEX.STATION.2012(v2.0)" xfId="586" xr:uid="{00000000-0005-0000-0000-00006D010000}"/>
    <cellStyle name="_Расчет RAB_22072008_NADB.JNVLS.APTEKA.2011(v1.3.4)_INDEX.STATION.2012(v2.1)" xfId="587" xr:uid="{00000000-0005-0000-0000-00006E010000}"/>
    <cellStyle name="_Расчет RAB_22072008_NADB.JNVLS.APTEKA.2011(v1.3.4)_TEPLO.PREDEL.2012.M(v1.1)_test" xfId="588" xr:uid="{00000000-0005-0000-0000-00006F010000}"/>
    <cellStyle name="_Расчет RAB_22072008_PASSPORT.TEPLO.PROIZV(v2.1)" xfId="589" xr:uid="{00000000-0005-0000-0000-000070010000}"/>
    <cellStyle name="_Расчет RAB_22072008_PR.PROG.WARM.NOTCOMBI.2012.2.16_v1.4(04.04.11) " xfId="25" xr:uid="{00000000-0005-0000-0000-000071010000}"/>
    <cellStyle name="_Расчет RAB_22072008_PREDEL.JKH.UTV.2011(v1.0.1)" xfId="590" xr:uid="{00000000-0005-0000-0000-000072010000}"/>
    <cellStyle name="_Расчет RAB_22072008_PREDEL.JKH.UTV.2011(v1.0.1)_46TE.2011(v1.0)" xfId="591" xr:uid="{00000000-0005-0000-0000-000073010000}"/>
    <cellStyle name="_Расчет RAB_22072008_PREDEL.JKH.UTV.2011(v1.0.1)_INDEX.STATION.2012(v1.0)_" xfId="592" xr:uid="{00000000-0005-0000-0000-000074010000}"/>
    <cellStyle name="_Расчет RAB_22072008_PREDEL.JKH.UTV.2011(v1.0.1)_INDEX.STATION.2012(v2.0)" xfId="593" xr:uid="{00000000-0005-0000-0000-000075010000}"/>
    <cellStyle name="_Расчет RAB_22072008_PREDEL.JKH.UTV.2011(v1.0.1)_INDEX.STATION.2012(v2.1)" xfId="594" xr:uid="{00000000-0005-0000-0000-000076010000}"/>
    <cellStyle name="_Расчет RAB_22072008_PREDEL.JKH.UTV.2011(v1.0.1)_TEPLO.PREDEL.2012.M(v1.1)_test" xfId="595" xr:uid="{00000000-0005-0000-0000-000077010000}"/>
    <cellStyle name="_Расчет RAB_22072008_PREDEL.JKH.UTV.2011(v1.1)" xfId="596" xr:uid="{00000000-0005-0000-0000-000078010000}"/>
    <cellStyle name="_Расчет RAB_22072008_REP.BLR.2012(v1.0)" xfId="597" xr:uid="{00000000-0005-0000-0000-000079010000}"/>
    <cellStyle name="_Расчет RAB_22072008_TEPLO.PREDEL.2012.M(v1.1)" xfId="598" xr:uid="{00000000-0005-0000-0000-00007A010000}"/>
    <cellStyle name="_Расчет RAB_22072008_TEST.TEMPLATE" xfId="599" xr:uid="{00000000-0005-0000-0000-00007B010000}"/>
    <cellStyle name="_Расчет RAB_22072008_UPDATE.46EE.2011.TO.1.1" xfId="600" xr:uid="{00000000-0005-0000-0000-00007C010000}"/>
    <cellStyle name="_Расчет RAB_22072008_UPDATE.46TE.2011.TO.1.1" xfId="601" xr:uid="{00000000-0005-0000-0000-00007D010000}"/>
    <cellStyle name="_Расчет RAB_22072008_UPDATE.46TE.2011.TO.1.2" xfId="602" xr:uid="{00000000-0005-0000-0000-00007E010000}"/>
    <cellStyle name="_Расчет RAB_22072008_UPDATE.BALANCE.WARM.2011YEAR.TO.1.1" xfId="603" xr:uid="{00000000-0005-0000-0000-00007F010000}"/>
    <cellStyle name="_Расчет RAB_22072008_UPDATE.BALANCE.WARM.2011YEAR.TO.1.1_46TE.2011(v1.0)" xfId="604" xr:uid="{00000000-0005-0000-0000-000080010000}"/>
    <cellStyle name="_Расчет RAB_22072008_UPDATE.BALANCE.WARM.2011YEAR.TO.1.1_INDEX.STATION.2012(v1.0)_" xfId="605" xr:uid="{00000000-0005-0000-0000-000081010000}"/>
    <cellStyle name="_Расчет RAB_22072008_UPDATE.BALANCE.WARM.2011YEAR.TO.1.1_INDEX.STATION.2012(v2.0)" xfId="606" xr:uid="{00000000-0005-0000-0000-000082010000}"/>
    <cellStyle name="_Расчет RAB_22072008_UPDATE.BALANCE.WARM.2011YEAR.TO.1.1_INDEX.STATION.2012(v2.1)" xfId="607" xr:uid="{00000000-0005-0000-0000-000083010000}"/>
    <cellStyle name="_Расчет RAB_22072008_UPDATE.BALANCE.WARM.2011YEAR.TO.1.1_OREP.KU.2011.MONTHLY.02(v1.1)" xfId="608" xr:uid="{00000000-0005-0000-0000-000084010000}"/>
    <cellStyle name="_Расчет RAB_22072008_UPDATE.BALANCE.WARM.2011YEAR.TO.1.1_TEPLO.PREDEL.2012.M(v1.1)_test" xfId="609" xr:uid="{00000000-0005-0000-0000-000085010000}"/>
    <cellStyle name="_Расчет RAB_22072008_UPDATE.NADB.JNVLS.APTEKA.2011.TO.1.3.4" xfId="610" xr:uid="{00000000-0005-0000-0000-000086010000}"/>
    <cellStyle name="_Расчет RAB_22072008_Книга2" xfId="2135" xr:uid="{00000000-0005-0000-0000-000087010000}"/>
    <cellStyle name="_Расчет RAB_22072008_Книга2 2" xfId="2136" xr:uid="{00000000-0005-0000-0000-000088010000}"/>
    <cellStyle name="_Расчет RAB_22072008_Книга2_EE.20.MET.NET.2.16(v1.1)" xfId="2137" xr:uid="{00000000-0005-0000-0000-000089010000}"/>
    <cellStyle name="_Расчет RAB_22072008_Книга2_PR.PROG.WARM.NOTCOMBI.2012.2.16_v1.4(04.04.11) " xfId="26" xr:uid="{00000000-0005-0000-0000-00008A010000}"/>
    <cellStyle name="_Расчет RAB_Лен и МОЭСК_с 2010 года_14.04.2009_со сглаж_version 3.0_без ФСК" xfId="611" xr:uid="{00000000-0005-0000-0000-00008B010000}"/>
    <cellStyle name="_Расчет RAB_Лен и МОЭСК_с 2010 года_14.04.2009_со сглаж_version 3.0_без ФСК 2" xfId="612" xr:uid="{00000000-0005-0000-0000-00008C010000}"/>
    <cellStyle name="_Расчет RAB_Лен и МОЭСК_с 2010 года_14.04.2009_со сглаж_version 3.0_без ФСК 2_OREP.KU.2011.MONTHLY.02(v0.1)" xfId="613" xr:uid="{00000000-0005-0000-0000-00008D010000}"/>
    <cellStyle name="_Расчет RAB_Лен и МОЭСК_с 2010 года_14.04.2009_со сглаж_version 3.0_без ФСК 2_OREP.KU.2011.MONTHLY.02(v0.4)" xfId="614" xr:uid="{00000000-0005-0000-0000-00008E010000}"/>
    <cellStyle name="_Расчет RAB_Лен и МОЭСК_с 2010 года_14.04.2009_со сглаж_version 3.0_без ФСК 2_OREP.KU.2011.MONTHLY.11(v1.4)" xfId="615" xr:uid="{00000000-0005-0000-0000-00008F010000}"/>
    <cellStyle name="_Расчет RAB_Лен и МОЭСК_с 2010 года_14.04.2009_со сглаж_version 3.0_без ФСК 2_UPDATE.OREP.KU.2011.MONTHLY.02.TO.1.2" xfId="616" xr:uid="{00000000-0005-0000-0000-000090010000}"/>
    <cellStyle name="_Расчет RAB_Лен и МОЭСК_с 2010 года_14.04.2009_со сглаж_version 3.0_без ФСК_46EE.2011(v1.0)" xfId="617" xr:uid="{00000000-0005-0000-0000-000091010000}"/>
    <cellStyle name="_Расчет RAB_Лен и МОЭСК_с 2010 года_14.04.2009_со сглаж_version 3.0_без ФСК_46EE.2011(v1.0)_46TE.2011(v1.0)" xfId="618" xr:uid="{00000000-0005-0000-0000-000092010000}"/>
    <cellStyle name="_Расчет RAB_Лен и МОЭСК_с 2010 года_14.04.2009_со сглаж_version 3.0_без ФСК_46EE.2011(v1.0)_INDEX.STATION.2012(v1.0)_" xfId="619" xr:uid="{00000000-0005-0000-0000-000093010000}"/>
    <cellStyle name="_Расчет RAB_Лен и МОЭСК_с 2010 года_14.04.2009_со сглаж_version 3.0_без ФСК_46EE.2011(v1.0)_INDEX.STATION.2012(v2.0)" xfId="620" xr:uid="{00000000-0005-0000-0000-000094010000}"/>
    <cellStyle name="_Расчет RAB_Лен и МОЭСК_с 2010 года_14.04.2009_со сглаж_version 3.0_без ФСК_46EE.2011(v1.0)_INDEX.STATION.2012(v2.1)" xfId="621" xr:uid="{00000000-0005-0000-0000-000095010000}"/>
    <cellStyle name="_Расчет RAB_Лен и МОЭСК_с 2010 года_14.04.2009_со сглаж_version 3.0_без ФСК_46EE.2011(v1.0)_TEPLO.PREDEL.2012.M(v1.1)_test" xfId="622" xr:uid="{00000000-0005-0000-0000-000096010000}"/>
    <cellStyle name="_Расчет RAB_Лен и МОЭСК_с 2010 года_14.04.2009_со сглаж_version 3.0_без ФСК_46EE.2011(v1.2)" xfId="623" xr:uid="{00000000-0005-0000-0000-000097010000}"/>
    <cellStyle name="_Расчет RAB_Лен и МОЭСК_с 2010 года_14.04.2009_со сглаж_version 3.0_без ФСК_46EE.2011(v1.2) 2" xfId="2138" xr:uid="{00000000-0005-0000-0000-000098010000}"/>
    <cellStyle name="_Расчет RAB_Лен и МОЭСК_с 2010 года_14.04.2009_со сглаж_version 3.0_без ФСК_46EE.2011(v1.2)_EE.20.MET.NET.2.16(v1.1)" xfId="2139" xr:uid="{00000000-0005-0000-0000-000099010000}"/>
    <cellStyle name="_Расчет RAB_Лен и МОЭСК_с 2010 года_14.04.2009_со сглаж_version 3.0_без ФСК_46EP.2012(v0.1)" xfId="624" xr:uid="{00000000-0005-0000-0000-00009A010000}"/>
    <cellStyle name="_Расчет RAB_Лен и МОЭСК_с 2010 года_14.04.2009_со сглаж_version 3.0_без ФСК_46TE.2011(v1.0)" xfId="625" xr:uid="{00000000-0005-0000-0000-00009B010000}"/>
    <cellStyle name="_Расчет RAB_Лен и МОЭСК_с 2010 года_14.04.2009_со сглаж_version 3.0_без ФСК_ARMRAZR" xfId="626" xr:uid="{00000000-0005-0000-0000-00009C010000}"/>
    <cellStyle name="_Расчет RAB_Лен и МОЭСК_с 2010 года_14.04.2009_со сглаж_version 3.0_без ФСК_BALANCE.WARM.2010.FACT(v1.0)" xfId="627" xr:uid="{00000000-0005-0000-0000-00009D010000}"/>
    <cellStyle name="_Расчет RAB_Лен и МОЭСК_с 2010 года_14.04.2009_со сглаж_version 3.0_без ФСК_BALANCE.WARM.2010.PLAN" xfId="628" xr:uid="{00000000-0005-0000-0000-00009E010000}"/>
    <cellStyle name="_Расчет RAB_Лен и МОЭСК_с 2010 года_14.04.2009_со сглаж_version 3.0_без ФСК_BALANCE.WARM.2011YEAR(v0.7)" xfId="629" xr:uid="{00000000-0005-0000-0000-00009F010000}"/>
    <cellStyle name="_Расчет RAB_Лен и МОЭСК_с 2010 года_14.04.2009_со сглаж_version 3.0_без ФСК_BALANCE.WARM.2011YEAR.NEW.UPDATE.SCHEME" xfId="630" xr:uid="{00000000-0005-0000-0000-0000A0010000}"/>
    <cellStyle name="_Расчет RAB_Лен и МОЭСК_с 2010 года_14.04.2009_со сглаж_version 3.0_без ФСК_EE.2REK.P2011.4.78(v0.3)" xfId="631" xr:uid="{00000000-0005-0000-0000-0000A1010000}"/>
    <cellStyle name="_Расчет RAB_Лен и МОЭСК_с 2010 года_14.04.2009_со сглаж_version 3.0_без ФСК_FORM15.2012(v1.0)" xfId="2140" xr:uid="{00000000-0005-0000-0000-0000A2010000}"/>
    <cellStyle name="_Расчет RAB_Лен и МОЭСК_с 2010 года_14.04.2009_со сглаж_version 3.0_без ФСК_FORM910.2012(v1.1)" xfId="632" xr:uid="{00000000-0005-0000-0000-0000A3010000}"/>
    <cellStyle name="_Расчет RAB_Лен и МОЭСК_с 2010 года_14.04.2009_со сглаж_version 3.0_без ФСК_INVEST.EE.PLAN.4.78(v0.1)" xfId="633" xr:uid="{00000000-0005-0000-0000-0000A4010000}"/>
    <cellStyle name="_Расчет RAB_Лен и МОЭСК_с 2010 года_14.04.2009_со сглаж_version 3.0_без ФСК_INVEST.EE.PLAN.4.78(v0.3)" xfId="634" xr:uid="{00000000-0005-0000-0000-0000A5010000}"/>
    <cellStyle name="_Расчет RAB_Лен и МОЭСК_с 2010 года_14.04.2009_со сглаж_version 3.0_без ФСК_INVEST.EE.PLAN.4.78(v1.0)" xfId="635" xr:uid="{00000000-0005-0000-0000-0000A6010000}"/>
    <cellStyle name="_Расчет RAB_Лен и МОЭСК_с 2010 года_14.04.2009_со сглаж_version 3.0_без ФСК_INVEST.PLAN.4.78(v0.1)" xfId="636" xr:uid="{00000000-0005-0000-0000-0000A7010000}"/>
    <cellStyle name="_Расчет RAB_Лен и МОЭСК_с 2010 года_14.04.2009_со сглаж_version 3.0_без ФСК_INVEST.WARM.PLAN.4.78(v0.1)" xfId="637" xr:uid="{00000000-0005-0000-0000-0000A8010000}"/>
    <cellStyle name="_Расчет RAB_Лен и МОЭСК_с 2010 года_14.04.2009_со сглаж_version 3.0_без ФСК_INVEST_WARM_PLAN" xfId="638" xr:uid="{00000000-0005-0000-0000-0000A9010000}"/>
    <cellStyle name="_Расчет RAB_Лен и МОЭСК_с 2010 года_14.04.2009_со сглаж_version 3.0_без ФСК_NADB.JNVLS.APTEKA.2011(v1.3.3)" xfId="639" xr:uid="{00000000-0005-0000-0000-0000AA010000}"/>
    <cellStyle name="_Расчет RAB_Лен и МОЭСК_с 2010 года_14.04.2009_со сглаж_version 3.0_без ФСК_NADB.JNVLS.APTEKA.2011(v1.3.3)_46TE.2011(v1.0)" xfId="640" xr:uid="{00000000-0005-0000-0000-0000AB010000}"/>
    <cellStyle name="_Расчет RAB_Лен и МОЭСК_с 2010 года_14.04.2009_со сглаж_version 3.0_без ФСК_NADB.JNVLS.APTEKA.2011(v1.3.3)_INDEX.STATION.2012(v1.0)_" xfId="641" xr:uid="{00000000-0005-0000-0000-0000AC010000}"/>
    <cellStyle name="_Расчет RAB_Лен и МОЭСК_с 2010 года_14.04.2009_со сглаж_version 3.0_без ФСК_NADB.JNVLS.APTEKA.2011(v1.3.3)_INDEX.STATION.2012(v2.0)" xfId="642" xr:uid="{00000000-0005-0000-0000-0000AD010000}"/>
    <cellStyle name="_Расчет RAB_Лен и МОЭСК_с 2010 года_14.04.2009_со сглаж_version 3.0_без ФСК_NADB.JNVLS.APTEKA.2011(v1.3.3)_INDEX.STATION.2012(v2.1)" xfId="643" xr:uid="{00000000-0005-0000-0000-0000AE010000}"/>
    <cellStyle name="_Расчет RAB_Лен и МОЭСК_с 2010 года_14.04.2009_со сглаж_version 3.0_без ФСК_NADB.JNVLS.APTEKA.2011(v1.3.3)_TEPLO.PREDEL.2012.M(v1.1)_test" xfId="644" xr:uid="{00000000-0005-0000-0000-0000AF010000}"/>
    <cellStyle name="_Расчет RAB_Лен и МОЭСК_с 2010 года_14.04.2009_со сглаж_version 3.0_без ФСК_NADB.JNVLS.APTEKA.2011(v1.3.4)" xfId="645" xr:uid="{00000000-0005-0000-0000-0000B0010000}"/>
    <cellStyle name="_Расчет RAB_Лен и МОЭСК_с 2010 года_14.04.2009_со сглаж_version 3.0_без ФСК_NADB.JNVLS.APTEKA.2011(v1.3.4)_46TE.2011(v1.0)" xfId="646" xr:uid="{00000000-0005-0000-0000-0000B1010000}"/>
    <cellStyle name="_Расчет RAB_Лен и МОЭСК_с 2010 года_14.04.2009_со сглаж_version 3.0_без ФСК_NADB.JNVLS.APTEKA.2011(v1.3.4)_INDEX.STATION.2012(v1.0)_" xfId="647" xr:uid="{00000000-0005-0000-0000-0000B2010000}"/>
    <cellStyle name="_Расчет RAB_Лен и МОЭСК_с 2010 года_14.04.2009_со сглаж_version 3.0_без ФСК_NADB.JNVLS.APTEKA.2011(v1.3.4)_INDEX.STATION.2012(v2.0)" xfId="648" xr:uid="{00000000-0005-0000-0000-0000B3010000}"/>
    <cellStyle name="_Расчет RAB_Лен и МОЭСК_с 2010 года_14.04.2009_со сглаж_version 3.0_без ФСК_NADB.JNVLS.APTEKA.2011(v1.3.4)_INDEX.STATION.2012(v2.1)" xfId="649" xr:uid="{00000000-0005-0000-0000-0000B4010000}"/>
    <cellStyle name="_Расчет RAB_Лен и МОЭСК_с 2010 года_14.04.2009_со сглаж_version 3.0_без ФСК_NADB.JNVLS.APTEKA.2011(v1.3.4)_TEPLO.PREDEL.2012.M(v1.1)_test" xfId="650" xr:uid="{00000000-0005-0000-0000-0000B5010000}"/>
    <cellStyle name="_Расчет RAB_Лен и МОЭСК_с 2010 года_14.04.2009_со сглаж_version 3.0_без ФСК_PASSPORT.TEPLO.PROIZV(v2.1)" xfId="651" xr:uid="{00000000-0005-0000-0000-0000B6010000}"/>
    <cellStyle name="_Расчет RAB_Лен и МОЭСК_с 2010 года_14.04.2009_со сглаж_version 3.0_без ФСК_PR.PROG.WARM.NOTCOMBI.2012.2.16_v1.4(04.04.11) " xfId="27" xr:uid="{00000000-0005-0000-0000-0000B7010000}"/>
    <cellStyle name="_Расчет RAB_Лен и МОЭСК_с 2010 года_14.04.2009_со сглаж_version 3.0_без ФСК_PREDEL.JKH.UTV.2011(v1.0.1)" xfId="652" xr:uid="{00000000-0005-0000-0000-0000B8010000}"/>
    <cellStyle name="_Расчет RAB_Лен и МОЭСК_с 2010 года_14.04.2009_со сглаж_version 3.0_без ФСК_PREDEL.JKH.UTV.2011(v1.0.1)_46TE.2011(v1.0)" xfId="653" xr:uid="{00000000-0005-0000-0000-0000B9010000}"/>
    <cellStyle name="_Расчет RAB_Лен и МОЭСК_с 2010 года_14.04.2009_со сглаж_version 3.0_без ФСК_PREDEL.JKH.UTV.2011(v1.0.1)_INDEX.STATION.2012(v1.0)_" xfId="654" xr:uid="{00000000-0005-0000-0000-0000BA010000}"/>
    <cellStyle name="_Расчет RAB_Лен и МОЭСК_с 2010 года_14.04.2009_со сглаж_version 3.0_без ФСК_PREDEL.JKH.UTV.2011(v1.0.1)_INDEX.STATION.2012(v2.0)" xfId="655" xr:uid="{00000000-0005-0000-0000-0000BB010000}"/>
    <cellStyle name="_Расчет RAB_Лен и МОЭСК_с 2010 года_14.04.2009_со сглаж_version 3.0_без ФСК_PREDEL.JKH.UTV.2011(v1.0.1)_INDEX.STATION.2012(v2.1)" xfId="656" xr:uid="{00000000-0005-0000-0000-0000BC010000}"/>
    <cellStyle name="_Расчет RAB_Лен и МОЭСК_с 2010 года_14.04.2009_со сглаж_version 3.0_без ФСК_PREDEL.JKH.UTV.2011(v1.0.1)_TEPLO.PREDEL.2012.M(v1.1)_test" xfId="657" xr:uid="{00000000-0005-0000-0000-0000BD010000}"/>
    <cellStyle name="_Расчет RAB_Лен и МОЭСК_с 2010 года_14.04.2009_со сглаж_version 3.0_без ФСК_PREDEL.JKH.UTV.2011(v1.1)" xfId="658" xr:uid="{00000000-0005-0000-0000-0000BE010000}"/>
    <cellStyle name="_Расчет RAB_Лен и МОЭСК_с 2010 года_14.04.2009_со сглаж_version 3.0_без ФСК_REP.BLR.2012(v1.0)" xfId="659" xr:uid="{00000000-0005-0000-0000-0000BF010000}"/>
    <cellStyle name="_Расчет RAB_Лен и МОЭСК_с 2010 года_14.04.2009_со сглаж_version 3.0_без ФСК_TEPLO.PREDEL.2012.M(v1.1)" xfId="660" xr:uid="{00000000-0005-0000-0000-0000C0010000}"/>
    <cellStyle name="_Расчет RAB_Лен и МОЭСК_с 2010 года_14.04.2009_со сглаж_version 3.0_без ФСК_TEST.TEMPLATE" xfId="661" xr:uid="{00000000-0005-0000-0000-0000C1010000}"/>
    <cellStyle name="_Расчет RAB_Лен и МОЭСК_с 2010 года_14.04.2009_со сглаж_version 3.0_без ФСК_UPDATE.46EE.2011.TO.1.1" xfId="662" xr:uid="{00000000-0005-0000-0000-0000C2010000}"/>
    <cellStyle name="_Расчет RAB_Лен и МОЭСК_с 2010 года_14.04.2009_со сглаж_version 3.0_без ФСК_UPDATE.46TE.2011.TO.1.1" xfId="663" xr:uid="{00000000-0005-0000-0000-0000C3010000}"/>
    <cellStyle name="_Расчет RAB_Лен и МОЭСК_с 2010 года_14.04.2009_со сглаж_version 3.0_без ФСК_UPDATE.46TE.2011.TO.1.2" xfId="664" xr:uid="{00000000-0005-0000-0000-0000C4010000}"/>
    <cellStyle name="_Расчет RAB_Лен и МОЭСК_с 2010 года_14.04.2009_со сглаж_version 3.0_без ФСК_UPDATE.BALANCE.WARM.2011YEAR.TO.1.1" xfId="665" xr:uid="{00000000-0005-0000-0000-0000C5010000}"/>
    <cellStyle name="_Расчет RAB_Лен и МОЭСК_с 2010 года_14.04.2009_со сглаж_version 3.0_без ФСК_UPDATE.BALANCE.WARM.2011YEAR.TO.1.1_46TE.2011(v1.0)" xfId="666" xr:uid="{00000000-0005-0000-0000-0000C6010000}"/>
    <cellStyle name="_Расчет RAB_Лен и МОЭСК_с 2010 года_14.04.2009_со сглаж_version 3.0_без ФСК_UPDATE.BALANCE.WARM.2011YEAR.TO.1.1_INDEX.STATION.2012(v1.0)_" xfId="667" xr:uid="{00000000-0005-0000-0000-0000C7010000}"/>
    <cellStyle name="_Расчет RAB_Лен и МОЭСК_с 2010 года_14.04.2009_со сглаж_version 3.0_без ФСК_UPDATE.BALANCE.WARM.2011YEAR.TO.1.1_INDEX.STATION.2012(v2.0)" xfId="668" xr:uid="{00000000-0005-0000-0000-0000C8010000}"/>
    <cellStyle name="_Расчет RAB_Лен и МОЭСК_с 2010 года_14.04.2009_со сглаж_version 3.0_без ФСК_UPDATE.BALANCE.WARM.2011YEAR.TO.1.1_INDEX.STATION.2012(v2.1)" xfId="669" xr:uid="{00000000-0005-0000-0000-0000C9010000}"/>
    <cellStyle name="_Расчет RAB_Лен и МОЭСК_с 2010 года_14.04.2009_со сглаж_version 3.0_без ФСК_UPDATE.BALANCE.WARM.2011YEAR.TO.1.1_OREP.KU.2011.MONTHLY.02(v1.1)" xfId="670" xr:uid="{00000000-0005-0000-0000-0000CA010000}"/>
    <cellStyle name="_Расчет RAB_Лен и МОЭСК_с 2010 года_14.04.2009_со сглаж_version 3.0_без ФСК_UPDATE.BALANCE.WARM.2011YEAR.TO.1.1_TEPLO.PREDEL.2012.M(v1.1)_test" xfId="671" xr:uid="{00000000-0005-0000-0000-0000CB010000}"/>
    <cellStyle name="_Расчет RAB_Лен и МОЭСК_с 2010 года_14.04.2009_со сглаж_version 3.0_без ФСК_UPDATE.NADB.JNVLS.APTEKA.2011.TO.1.3.4" xfId="672" xr:uid="{00000000-0005-0000-0000-0000CC010000}"/>
    <cellStyle name="_Расчет RAB_Лен и МОЭСК_с 2010 года_14.04.2009_со сглаж_version 3.0_без ФСК_Книга2" xfId="2141" xr:uid="{00000000-0005-0000-0000-0000CD010000}"/>
    <cellStyle name="_Расчет RAB_Лен и МОЭСК_с 2010 года_14.04.2009_со сглаж_version 3.0_без ФСК_Книга2 2" xfId="2142" xr:uid="{00000000-0005-0000-0000-0000CE010000}"/>
    <cellStyle name="_Расчет RAB_Лен и МОЭСК_с 2010 года_14.04.2009_со сглаж_version 3.0_без ФСК_Книга2_EE.20.MET.NET.2.16(v1.1)" xfId="2143" xr:uid="{00000000-0005-0000-0000-0000CF010000}"/>
    <cellStyle name="_Расчет RAB_Лен и МОЭСК_с 2010 года_14.04.2009_со сглаж_version 3.0_без ФСК_Книга2_PR.PROG.WARM.NOTCOMBI.2012.2.16_v1.4(04.04.11) " xfId="28" xr:uid="{00000000-0005-0000-0000-0000D0010000}"/>
    <cellStyle name="_Расчет_25.11.05." xfId="673" xr:uid="{00000000-0005-0000-0000-0000D1010000}"/>
    <cellStyle name="_Расчетный формат" xfId="674" xr:uid="{00000000-0005-0000-0000-0000D2010000}"/>
    <cellStyle name="_Свод по ИПР (2)" xfId="675" xr:uid="{00000000-0005-0000-0000-0000D3010000}"/>
    <cellStyle name="_Свод по ИПР (2)_Новая инструкция1_фст" xfId="676" xr:uid="{00000000-0005-0000-0000-0000D4010000}"/>
    <cellStyle name="_Справочник затрат_ЛХ_20.10.05" xfId="677" xr:uid="{00000000-0005-0000-0000-0000D5010000}"/>
    <cellStyle name="_Сценарии" xfId="678" xr:uid="{00000000-0005-0000-0000-0000D6010000}"/>
    <cellStyle name="_таблицы для расчетов28-04-08_2006-2009_прибыль корр_по ИА" xfId="679" xr:uid="{00000000-0005-0000-0000-0000D7010000}"/>
    <cellStyle name="_таблицы для расчетов28-04-08_2006-2009_прибыль корр_по ИА_Новая инструкция1_фст" xfId="680" xr:uid="{00000000-0005-0000-0000-0000D8010000}"/>
    <cellStyle name="_таблицы для расчетов28-04-08_2006-2009с ИА" xfId="681" xr:uid="{00000000-0005-0000-0000-0000D9010000}"/>
    <cellStyle name="_таблицы для расчетов28-04-08_2006-2009с ИА_Новая инструкция1_фст" xfId="682" xr:uid="{00000000-0005-0000-0000-0000DA010000}"/>
    <cellStyle name="_Форма 6  РТК.xls(отчет по Адр пр. ЛО)" xfId="683" xr:uid="{00000000-0005-0000-0000-0000DB010000}"/>
    <cellStyle name="_Форма 6  РТК.xls(отчет по Адр пр. ЛО)_Новая инструкция1_фст" xfId="684" xr:uid="{00000000-0005-0000-0000-0000DC010000}"/>
    <cellStyle name="_Формат разбивки по МРСК_РСК" xfId="685" xr:uid="{00000000-0005-0000-0000-0000DD010000}"/>
    <cellStyle name="_Формат разбивки по МРСК_РСК_Новая инструкция1_фст" xfId="686" xr:uid="{00000000-0005-0000-0000-0000DE010000}"/>
    <cellStyle name="_Формат_для Согласования" xfId="687" xr:uid="{00000000-0005-0000-0000-0000DF010000}"/>
    <cellStyle name="_Формат_для Согласования_Новая инструкция1_фст" xfId="688" xr:uid="{00000000-0005-0000-0000-0000E0010000}"/>
    <cellStyle name="_ХХХ Прил 2 Формы бюджетных документов 2007" xfId="689" xr:uid="{00000000-0005-0000-0000-0000E1010000}"/>
    <cellStyle name="_экон.форм-т ВО 1 с разбивкой" xfId="29" xr:uid="{00000000-0005-0000-0000-0000E2010000}"/>
    <cellStyle name="_экон.форм-т ВО 1 с разбивкой_Новая инструкция1_фст" xfId="690" xr:uid="{00000000-0005-0000-0000-0000E3010000}"/>
    <cellStyle name="’К‰Э [0.00]" xfId="691" xr:uid="{00000000-0005-0000-0000-0000E4010000}"/>
    <cellStyle name="”€ќђќ‘ћ‚›‰" xfId="30" xr:uid="{00000000-0005-0000-0000-0000E5010000}"/>
    <cellStyle name="”€љ‘€ђћ‚ђќќ›‰" xfId="31" xr:uid="{00000000-0005-0000-0000-0000E6010000}"/>
    <cellStyle name="”ќђќ‘ћ‚›‰" xfId="32" xr:uid="{00000000-0005-0000-0000-0000E7010000}"/>
    <cellStyle name="”љ‘ђћ‚ђќќ›‰" xfId="33" xr:uid="{00000000-0005-0000-0000-0000E8010000}"/>
    <cellStyle name="„…ќ…†ќ›‰" xfId="34" xr:uid="{00000000-0005-0000-0000-0000E9010000}"/>
    <cellStyle name="€’ћѓћ‚›‰" xfId="35" xr:uid="{00000000-0005-0000-0000-0000EA010000}"/>
    <cellStyle name="‡ђѓћ‹ћ‚ћљ1" xfId="36" xr:uid="{00000000-0005-0000-0000-0000EB010000}"/>
    <cellStyle name="‡ђѓћ‹ћ‚ћљ2" xfId="37" xr:uid="{00000000-0005-0000-0000-0000EC010000}"/>
    <cellStyle name="’ћѓћ‚›‰" xfId="38" xr:uid="{00000000-0005-0000-0000-0000ED010000}"/>
    <cellStyle name="1Normal" xfId="692" xr:uid="{00000000-0005-0000-0000-0000EE010000}"/>
    <cellStyle name="1Normal 2" xfId="2145" xr:uid="{00000000-0005-0000-0000-0000EF010000}"/>
    <cellStyle name="20% - Accent1" xfId="39" xr:uid="{00000000-0005-0000-0000-0000F0010000}"/>
    <cellStyle name="20% - Accent1 2" xfId="693" xr:uid="{00000000-0005-0000-0000-0000F1010000}"/>
    <cellStyle name="20% - Accent1 2 2" xfId="2146" xr:uid="{00000000-0005-0000-0000-0000F2010000}"/>
    <cellStyle name="20% - Accent1 3" xfId="694" xr:uid="{00000000-0005-0000-0000-0000F3010000}"/>
    <cellStyle name="20% - Accent1_46EE.2011(v1.0)" xfId="695" xr:uid="{00000000-0005-0000-0000-0000F4010000}"/>
    <cellStyle name="20% - Accent2" xfId="40" xr:uid="{00000000-0005-0000-0000-0000F5010000}"/>
    <cellStyle name="20% - Accent2 2" xfId="696" xr:uid="{00000000-0005-0000-0000-0000F6010000}"/>
    <cellStyle name="20% - Accent2 2 2" xfId="2147" xr:uid="{00000000-0005-0000-0000-0000F7010000}"/>
    <cellStyle name="20% - Accent2 3" xfId="697" xr:uid="{00000000-0005-0000-0000-0000F8010000}"/>
    <cellStyle name="20% - Accent2_46EE.2011(v1.0)" xfId="698" xr:uid="{00000000-0005-0000-0000-0000F9010000}"/>
    <cellStyle name="20% - Accent3" xfId="41" xr:uid="{00000000-0005-0000-0000-0000FA010000}"/>
    <cellStyle name="20% - Accent3 2" xfId="699" xr:uid="{00000000-0005-0000-0000-0000FB010000}"/>
    <cellStyle name="20% - Accent3 2 2" xfId="2148" xr:uid="{00000000-0005-0000-0000-0000FC010000}"/>
    <cellStyle name="20% - Accent3 3" xfId="700" xr:uid="{00000000-0005-0000-0000-0000FD010000}"/>
    <cellStyle name="20% - Accent3_46EE.2011(v1.0)" xfId="701" xr:uid="{00000000-0005-0000-0000-0000FE010000}"/>
    <cellStyle name="20% - Accent4" xfId="42" xr:uid="{00000000-0005-0000-0000-0000FF010000}"/>
    <cellStyle name="20% - Accent4 2" xfId="702" xr:uid="{00000000-0005-0000-0000-000000020000}"/>
    <cellStyle name="20% - Accent4 2 2" xfId="2149" xr:uid="{00000000-0005-0000-0000-000001020000}"/>
    <cellStyle name="20% - Accent4 3" xfId="703" xr:uid="{00000000-0005-0000-0000-000002020000}"/>
    <cellStyle name="20% - Accent4_46EE.2011(v1.0)" xfId="704" xr:uid="{00000000-0005-0000-0000-000003020000}"/>
    <cellStyle name="20% - Accent5" xfId="43" xr:uid="{00000000-0005-0000-0000-000004020000}"/>
    <cellStyle name="20% - Accent5 2" xfId="705" xr:uid="{00000000-0005-0000-0000-000005020000}"/>
    <cellStyle name="20% - Accent5 2 2" xfId="2150" xr:uid="{00000000-0005-0000-0000-000006020000}"/>
    <cellStyle name="20% - Accent5 3" xfId="706" xr:uid="{00000000-0005-0000-0000-000007020000}"/>
    <cellStyle name="20% - Accent5_46EE.2011(v1.0)" xfId="707" xr:uid="{00000000-0005-0000-0000-000008020000}"/>
    <cellStyle name="20% - Accent6" xfId="44" xr:uid="{00000000-0005-0000-0000-000009020000}"/>
    <cellStyle name="20% - Accent6 2" xfId="708" xr:uid="{00000000-0005-0000-0000-00000A020000}"/>
    <cellStyle name="20% - Accent6 2 2" xfId="2151" xr:uid="{00000000-0005-0000-0000-00000B020000}"/>
    <cellStyle name="20% - Accent6 3" xfId="709" xr:uid="{00000000-0005-0000-0000-00000C020000}"/>
    <cellStyle name="20% - Accent6_46EE.2011(v1.0)" xfId="710" xr:uid="{00000000-0005-0000-0000-00000D020000}"/>
    <cellStyle name="20% - Акцент1 10" xfId="711" xr:uid="{00000000-0005-0000-0000-00000E020000}"/>
    <cellStyle name="20% - Акцент1 2" xfId="45" xr:uid="{00000000-0005-0000-0000-00000F020000}"/>
    <cellStyle name="20% - Акцент1 2 2" xfId="712" xr:uid="{00000000-0005-0000-0000-000010020000}"/>
    <cellStyle name="20% - Акцент1 2 2 2" xfId="2152" xr:uid="{00000000-0005-0000-0000-000011020000}"/>
    <cellStyle name="20% - Акцент1 2 3" xfId="713" xr:uid="{00000000-0005-0000-0000-000012020000}"/>
    <cellStyle name="20% - Акцент1 2_46EE.2011(v1.0)" xfId="714" xr:uid="{00000000-0005-0000-0000-000013020000}"/>
    <cellStyle name="20% - Акцент1 3" xfId="46" xr:uid="{00000000-0005-0000-0000-000014020000}"/>
    <cellStyle name="20% - Акцент1 3 2" xfId="715" xr:uid="{00000000-0005-0000-0000-000015020000}"/>
    <cellStyle name="20% - Акцент1 3 2 2" xfId="2153" xr:uid="{00000000-0005-0000-0000-000016020000}"/>
    <cellStyle name="20% - Акцент1 3 3" xfId="716" xr:uid="{00000000-0005-0000-0000-000017020000}"/>
    <cellStyle name="20% - Акцент1 3_46EE.2011(v1.0)" xfId="717" xr:uid="{00000000-0005-0000-0000-000018020000}"/>
    <cellStyle name="20% - Акцент1 4" xfId="718" xr:uid="{00000000-0005-0000-0000-000019020000}"/>
    <cellStyle name="20% - Акцент1 4 2" xfId="719" xr:uid="{00000000-0005-0000-0000-00001A020000}"/>
    <cellStyle name="20% - Акцент1 4 2 2" xfId="2154" xr:uid="{00000000-0005-0000-0000-00001B020000}"/>
    <cellStyle name="20% - Акцент1 4 3" xfId="720" xr:uid="{00000000-0005-0000-0000-00001C020000}"/>
    <cellStyle name="20% - Акцент1 4_46EE.2011(v1.0)" xfId="721" xr:uid="{00000000-0005-0000-0000-00001D020000}"/>
    <cellStyle name="20% - Акцент1 5" xfId="722" xr:uid="{00000000-0005-0000-0000-00001E020000}"/>
    <cellStyle name="20% - Акцент1 5 2" xfId="723" xr:uid="{00000000-0005-0000-0000-00001F020000}"/>
    <cellStyle name="20% - Акцент1 5 2 2" xfId="2155" xr:uid="{00000000-0005-0000-0000-000020020000}"/>
    <cellStyle name="20% - Акцент1 5 3" xfId="724" xr:uid="{00000000-0005-0000-0000-000021020000}"/>
    <cellStyle name="20% - Акцент1 5_46EE.2011(v1.0)" xfId="725" xr:uid="{00000000-0005-0000-0000-000022020000}"/>
    <cellStyle name="20% - Акцент1 6" xfId="726" xr:uid="{00000000-0005-0000-0000-000023020000}"/>
    <cellStyle name="20% - Акцент1 6 2" xfId="727" xr:uid="{00000000-0005-0000-0000-000024020000}"/>
    <cellStyle name="20% - Акцент1 6 2 2" xfId="2156" xr:uid="{00000000-0005-0000-0000-000025020000}"/>
    <cellStyle name="20% - Акцент1 6 3" xfId="728" xr:uid="{00000000-0005-0000-0000-000026020000}"/>
    <cellStyle name="20% - Акцент1 6_46EE.2011(v1.0)" xfId="729" xr:uid="{00000000-0005-0000-0000-000027020000}"/>
    <cellStyle name="20% - Акцент1 7" xfId="730" xr:uid="{00000000-0005-0000-0000-000028020000}"/>
    <cellStyle name="20% - Акцент1 7 2" xfId="731" xr:uid="{00000000-0005-0000-0000-000029020000}"/>
    <cellStyle name="20% - Акцент1 7 2 2" xfId="2157" xr:uid="{00000000-0005-0000-0000-00002A020000}"/>
    <cellStyle name="20% - Акцент1 7 3" xfId="732" xr:uid="{00000000-0005-0000-0000-00002B020000}"/>
    <cellStyle name="20% - Акцент1 7_46EE.2011(v1.0)" xfId="733" xr:uid="{00000000-0005-0000-0000-00002C020000}"/>
    <cellStyle name="20% - Акцент1 8" xfId="734" xr:uid="{00000000-0005-0000-0000-00002D020000}"/>
    <cellStyle name="20% - Акцент1 8 2" xfId="735" xr:uid="{00000000-0005-0000-0000-00002E020000}"/>
    <cellStyle name="20% - Акцент1 8 2 2" xfId="2158" xr:uid="{00000000-0005-0000-0000-00002F020000}"/>
    <cellStyle name="20% - Акцент1 8 3" xfId="736" xr:uid="{00000000-0005-0000-0000-000030020000}"/>
    <cellStyle name="20% - Акцент1 8_46EE.2011(v1.0)" xfId="737" xr:uid="{00000000-0005-0000-0000-000031020000}"/>
    <cellStyle name="20% - Акцент1 9" xfId="738" xr:uid="{00000000-0005-0000-0000-000032020000}"/>
    <cellStyle name="20% - Акцент1 9 2" xfId="739" xr:uid="{00000000-0005-0000-0000-000033020000}"/>
    <cellStyle name="20% - Акцент1 9 2 2" xfId="2159" xr:uid="{00000000-0005-0000-0000-000034020000}"/>
    <cellStyle name="20% - Акцент1 9 3" xfId="740" xr:uid="{00000000-0005-0000-0000-000035020000}"/>
    <cellStyle name="20% - Акцент1 9_46EE.2011(v1.0)" xfId="741" xr:uid="{00000000-0005-0000-0000-000036020000}"/>
    <cellStyle name="20% - Акцент2 10" xfId="742" xr:uid="{00000000-0005-0000-0000-000037020000}"/>
    <cellStyle name="20% - Акцент2 2" xfId="47" xr:uid="{00000000-0005-0000-0000-000038020000}"/>
    <cellStyle name="20% - Акцент2 2 2" xfId="743" xr:uid="{00000000-0005-0000-0000-000039020000}"/>
    <cellStyle name="20% - Акцент2 2 2 2" xfId="2160" xr:uid="{00000000-0005-0000-0000-00003A020000}"/>
    <cellStyle name="20% - Акцент2 2 3" xfId="744" xr:uid="{00000000-0005-0000-0000-00003B020000}"/>
    <cellStyle name="20% - Акцент2 2_46EE.2011(v1.0)" xfId="745" xr:uid="{00000000-0005-0000-0000-00003C020000}"/>
    <cellStyle name="20% - Акцент2 3" xfId="48" xr:uid="{00000000-0005-0000-0000-00003D020000}"/>
    <cellStyle name="20% - Акцент2 3 2" xfId="746" xr:uid="{00000000-0005-0000-0000-00003E020000}"/>
    <cellStyle name="20% - Акцент2 3 2 2" xfId="2161" xr:uid="{00000000-0005-0000-0000-00003F020000}"/>
    <cellStyle name="20% - Акцент2 3 3" xfId="747" xr:uid="{00000000-0005-0000-0000-000040020000}"/>
    <cellStyle name="20% - Акцент2 3_46EE.2011(v1.0)" xfId="748" xr:uid="{00000000-0005-0000-0000-000041020000}"/>
    <cellStyle name="20% - Акцент2 4" xfId="749" xr:uid="{00000000-0005-0000-0000-000042020000}"/>
    <cellStyle name="20% - Акцент2 4 2" xfId="750" xr:uid="{00000000-0005-0000-0000-000043020000}"/>
    <cellStyle name="20% - Акцент2 4 2 2" xfId="2162" xr:uid="{00000000-0005-0000-0000-000044020000}"/>
    <cellStyle name="20% - Акцент2 4 3" xfId="751" xr:uid="{00000000-0005-0000-0000-000045020000}"/>
    <cellStyle name="20% - Акцент2 4_46EE.2011(v1.0)" xfId="752" xr:uid="{00000000-0005-0000-0000-000046020000}"/>
    <cellStyle name="20% - Акцент2 5" xfId="753" xr:uid="{00000000-0005-0000-0000-000047020000}"/>
    <cellStyle name="20% - Акцент2 5 2" xfId="754" xr:uid="{00000000-0005-0000-0000-000048020000}"/>
    <cellStyle name="20% - Акцент2 5 2 2" xfId="2163" xr:uid="{00000000-0005-0000-0000-000049020000}"/>
    <cellStyle name="20% - Акцент2 5 3" xfId="755" xr:uid="{00000000-0005-0000-0000-00004A020000}"/>
    <cellStyle name="20% - Акцент2 5_46EE.2011(v1.0)" xfId="756" xr:uid="{00000000-0005-0000-0000-00004B020000}"/>
    <cellStyle name="20% - Акцент2 6" xfId="757" xr:uid="{00000000-0005-0000-0000-00004C020000}"/>
    <cellStyle name="20% - Акцент2 6 2" xfId="758" xr:uid="{00000000-0005-0000-0000-00004D020000}"/>
    <cellStyle name="20% - Акцент2 6 2 2" xfId="2164" xr:uid="{00000000-0005-0000-0000-00004E020000}"/>
    <cellStyle name="20% - Акцент2 6 3" xfId="759" xr:uid="{00000000-0005-0000-0000-00004F020000}"/>
    <cellStyle name="20% - Акцент2 6_46EE.2011(v1.0)" xfId="760" xr:uid="{00000000-0005-0000-0000-000050020000}"/>
    <cellStyle name="20% - Акцент2 7" xfId="761" xr:uid="{00000000-0005-0000-0000-000051020000}"/>
    <cellStyle name="20% - Акцент2 7 2" xfId="762" xr:uid="{00000000-0005-0000-0000-000052020000}"/>
    <cellStyle name="20% - Акцент2 7 2 2" xfId="2165" xr:uid="{00000000-0005-0000-0000-000053020000}"/>
    <cellStyle name="20% - Акцент2 7 3" xfId="763" xr:uid="{00000000-0005-0000-0000-000054020000}"/>
    <cellStyle name="20% - Акцент2 7_46EE.2011(v1.0)" xfId="764" xr:uid="{00000000-0005-0000-0000-000055020000}"/>
    <cellStyle name="20% - Акцент2 8" xfId="765" xr:uid="{00000000-0005-0000-0000-000056020000}"/>
    <cellStyle name="20% - Акцент2 8 2" xfId="766" xr:uid="{00000000-0005-0000-0000-000057020000}"/>
    <cellStyle name="20% - Акцент2 8 2 2" xfId="2166" xr:uid="{00000000-0005-0000-0000-000058020000}"/>
    <cellStyle name="20% - Акцент2 8 3" xfId="767" xr:uid="{00000000-0005-0000-0000-000059020000}"/>
    <cellStyle name="20% - Акцент2 8_46EE.2011(v1.0)" xfId="768" xr:uid="{00000000-0005-0000-0000-00005A020000}"/>
    <cellStyle name="20% - Акцент2 9" xfId="769" xr:uid="{00000000-0005-0000-0000-00005B020000}"/>
    <cellStyle name="20% - Акцент2 9 2" xfId="770" xr:uid="{00000000-0005-0000-0000-00005C020000}"/>
    <cellStyle name="20% - Акцент2 9 2 2" xfId="2167" xr:uid="{00000000-0005-0000-0000-00005D020000}"/>
    <cellStyle name="20% - Акцент2 9 3" xfId="771" xr:uid="{00000000-0005-0000-0000-00005E020000}"/>
    <cellStyle name="20% - Акцент2 9_46EE.2011(v1.0)" xfId="772" xr:uid="{00000000-0005-0000-0000-00005F020000}"/>
    <cellStyle name="20% - Акцент3 10" xfId="773" xr:uid="{00000000-0005-0000-0000-000060020000}"/>
    <cellStyle name="20% - Акцент3 2" xfId="49" xr:uid="{00000000-0005-0000-0000-000061020000}"/>
    <cellStyle name="20% - Акцент3 2 2" xfId="774" xr:uid="{00000000-0005-0000-0000-000062020000}"/>
    <cellStyle name="20% - Акцент3 2 2 2" xfId="2168" xr:uid="{00000000-0005-0000-0000-000063020000}"/>
    <cellStyle name="20% - Акцент3 2 3" xfId="775" xr:uid="{00000000-0005-0000-0000-000064020000}"/>
    <cellStyle name="20% - Акцент3 2_46EE.2011(v1.0)" xfId="776" xr:uid="{00000000-0005-0000-0000-000065020000}"/>
    <cellStyle name="20% - Акцент3 3" xfId="50" xr:uid="{00000000-0005-0000-0000-000066020000}"/>
    <cellStyle name="20% - Акцент3 3 2" xfId="777" xr:uid="{00000000-0005-0000-0000-000067020000}"/>
    <cellStyle name="20% - Акцент3 3 2 2" xfId="2169" xr:uid="{00000000-0005-0000-0000-000068020000}"/>
    <cellStyle name="20% - Акцент3 3 3" xfId="778" xr:uid="{00000000-0005-0000-0000-000069020000}"/>
    <cellStyle name="20% - Акцент3 3_46EE.2011(v1.0)" xfId="779" xr:uid="{00000000-0005-0000-0000-00006A020000}"/>
    <cellStyle name="20% - Акцент3 4" xfId="780" xr:uid="{00000000-0005-0000-0000-00006B020000}"/>
    <cellStyle name="20% - Акцент3 4 2" xfId="781" xr:uid="{00000000-0005-0000-0000-00006C020000}"/>
    <cellStyle name="20% - Акцент3 4 2 2" xfId="2170" xr:uid="{00000000-0005-0000-0000-00006D020000}"/>
    <cellStyle name="20% - Акцент3 4 3" xfId="782" xr:uid="{00000000-0005-0000-0000-00006E020000}"/>
    <cellStyle name="20% - Акцент3 4_46EE.2011(v1.0)" xfId="783" xr:uid="{00000000-0005-0000-0000-00006F020000}"/>
    <cellStyle name="20% - Акцент3 5" xfId="784" xr:uid="{00000000-0005-0000-0000-000070020000}"/>
    <cellStyle name="20% - Акцент3 5 2" xfId="785" xr:uid="{00000000-0005-0000-0000-000071020000}"/>
    <cellStyle name="20% - Акцент3 5 2 2" xfId="2171" xr:uid="{00000000-0005-0000-0000-000072020000}"/>
    <cellStyle name="20% - Акцент3 5 3" xfId="786" xr:uid="{00000000-0005-0000-0000-000073020000}"/>
    <cellStyle name="20% - Акцент3 5_46EE.2011(v1.0)" xfId="787" xr:uid="{00000000-0005-0000-0000-000074020000}"/>
    <cellStyle name="20% - Акцент3 6" xfId="788" xr:uid="{00000000-0005-0000-0000-000075020000}"/>
    <cellStyle name="20% - Акцент3 6 2" xfId="789" xr:uid="{00000000-0005-0000-0000-000076020000}"/>
    <cellStyle name="20% - Акцент3 6 2 2" xfId="2172" xr:uid="{00000000-0005-0000-0000-000077020000}"/>
    <cellStyle name="20% - Акцент3 6 3" xfId="790" xr:uid="{00000000-0005-0000-0000-000078020000}"/>
    <cellStyle name="20% - Акцент3 6_46EE.2011(v1.0)" xfId="791" xr:uid="{00000000-0005-0000-0000-000079020000}"/>
    <cellStyle name="20% - Акцент3 7" xfId="792" xr:uid="{00000000-0005-0000-0000-00007A020000}"/>
    <cellStyle name="20% - Акцент3 7 2" xfId="793" xr:uid="{00000000-0005-0000-0000-00007B020000}"/>
    <cellStyle name="20% - Акцент3 7 2 2" xfId="2173" xr:uid="{00000000-0005-0000-0000-00007C020000}"/>
    <cellStyle name="20% - Акцент3 7 3" xfId="794" xr:uid="{00000000-0005-0000-0000-00007D020000}"/>
    <cellStyle name="20% - Акцент3 7_46EE.2011(v1.0)" xfId="795" xr:uid="{00000000-0005-0000-0000-00007E020000}"/>
    <cellStyle name="20% - Акцент3 8" xfId="796" xr:uid="{00000000-0005-0000-0000-00007F020000}"/>
    <cellStyle name="20% - Акцент3 8 2" xfId="797" xr:uid="{00000000-0005-0000-0000-000080020000}"/>
    <cellStyle name="20% - Акцент3 8 2 2" xfId="2174" xr:uid="{00000000-0005-0000-0000-000081020000}"/>
    <cellStyle name="20% - Акцент3 8 3" xfId="798" xr:uid="{00000000-0005-0000-0000-000082020000}"/>
    <cellStyle name="20% - Акцент3 8_46EE.2011(v1.0)" xfId="799" xr:uid="{00000000-0005-0000-0000-000083020000}"/>
    <cellStyle name="20% - Акцент3 9" xfId="800" xr:uid="{00000000-0005-0000-0000-000084020000}"/>
    <cellStyle name="20% - Акцент3 9 2" xfId="801" xr:uid="{00000000-0005-0000-0000-000085020000}"/>
    <cellStyle name="20% - Акцент3 9 2 2" xfId="2175" xr:uid="{00000000-0005-0000-0000-000086020000}"/>
    <cellStyle name="20% - Акцент3 9 3" xfId="802" xr:uid="{00000000-0005-0000-0000-000087020000}"/>
    <cellStyle name="20% - Акцент3 9_46EE.2011(v1.0)" xfId="803" xr:uid="{00000000-0005-0000-0000-000088020000}"/>
    <cellStyle name="20% - Акцент4 10" xfId="804" xr:uid="{00000000-0005-0000-0000-000089020000}"/>
    <cellStyle name="20% - Акцент4 2" xfId="51" xr:uid="{00000000-0005-0000-0000-00008A020000}"/>
    <cellStyle name="20% - Акцент4 2 2" xfId="805" xr:uid="{00000000-0005-0000-0000-00008B020000}"/>
    <cellStyle name="20% - Акцент4 2 2 2" xfId="2176" xr:uid="{00000000-0005-0000-0000-00008C020000}"/>
    <cellStyle name="20% - Акцент4 2 3" xfId="806" xr:uid="{00000000-0005-0000-0000-00008D020000}"/>
    <cellStyle name="20% - Акцент4 2_46EE.2011(v1.0)" xfId="807" xr:uid="{00000000-0005-0000-0000-00008E020000}"/>
    <cellStyle name="20% - Акцент4 3" xfId="52" xr:uid="{00000000-0005-0000-0000-00008F020000}"/>
    <cellStyle name="20% - Акцент4 3 2" xfId="808" xr:uid="{00000000-0005-0000-0000-000090020000}"/>
    <cellStyle name="20% - Акцент4 3 2 2" xfId="2177" xr:uid="{00000000-0005-0000-0000-000091020000}"/>
    <cellStyle name="20% - Акцент4 3 3" xfId="809" xr:uid="{00000000-0005-0000-0000-000092020000}"/>
    <cellStyle name="20% - Акцент4 3_46EE.2011(v1.0)" xfId="810" xr:uid="{00000000-0005-0000-0000-000093020000}"/>
    <cellStyle name="20% - Акцент4 4" xfId="811" xr:uid="{00000000-0005-0000-0000-000094020000}"/>
    <cellStyle name="20% - Акцент4 4 2" xfId="812" xr:uid="{00000000-0005-0000-0000-000095020000}"/>
    <cellStyle name="20% - Акцент4 4 2 2" xfId="2178" xr:uid="{00000000-0005-0000-0000-000096020000}"/>
    <cellStyle name="20% - Акцент4 4 3" xfId="813" xr:uid="{00000000-0005-0000-0000-000097020000}"/>
    <cellStyle name="20% - Акцент4 4_46EE.2011(v1.0)" xfId="814" xr:uid="{00000000-0005-0000-0000-000098020000}"/>
    <cellStyle name="20% - Акцент4 5" xfId="815" xr:uid="{00000000-0005-0000-0000-000099020000}"/>
    <cellStyle name="20% - Акцент4 5 2" xfId="816" xr:uid="{00000000-0005-0000-0000-00009A020000}"/>
    <cellStyle name="20% - Акцент4 5 2 2" xfId="2179" xr:uid="{00000000-0005-0000-0000-00009B020000}"/>
    <cellStyle name="20% - Акцент4 5 3" xfId="817" xr:uid="{00000000-0005-0000-0000-00009C020000}"/>
    <cellStyle name="20% - Акцент4 5_46EE.2011(v1.0)" xfId="818" xr:uid="{00000000-0005-0000-0000-00009D020000}"/>
    <cellStyle name="20% - Акцент4 6" xfId="819" xr:uid="{00000000-0005-0000-0000-00009E020000}"/>
    <cellStyle name="20% - Акцент4 6 2" xfId="820" xr:uid="{00000000-0005-0000-0000-00009F020000}"/>
    <cellStyle name="20% - Акцент4 6 2 2" xfId="2180" xr:uid="{00000000-0005-0000-0000-0000A0020000}"/>
    <cellStyle name="20% - Акцент4 6 3" xfId="821" xr:uid="{00000000-0005-0000-0000-0000A1020000}"/>
    <cellStyle name="20% - Акцент4 6_46EE.2011(v1.0)" xfId="822" xr:uid="{00000000-0005-0000-0000-0000A2020000}"/>
    <cellStyle name="20% - Акцент4 7" xfId="823" xr:uid="{00000000-0005-0000-0000-0000A3020000}"/>
    <cellStyle name="20% - Акцент4 7 2" xfId="824" xr:uid="{00000000-0005-0000-0000-0000A4020000}"/>
    <cellStyle name="20% - Акцент4 7 2 2" xfId="2181" xr:uid="{00000000-0005-0000-0000-0000A5020000}"/>
    <cellStyle name="20% - Акцент4 7 3" xfId="825" xr:uid="{00000000-0005-0000-0000-0000A6020000}"/>
    <cellStyle name="20% - Акцент4 7_46EE.2011(v1.0)" xfId="826" xr:uid="{00000000-0005-0000-0000-0000A7020000}"/>
    <cellStyle name="20% - Акцент4 8" xfId="827" xr:uid="{00000000-0005-0000-0000-0000A8020000}"/>
    <cellStyle name="20% - Акцент4 8 2" xfId="828" xr:uid="{00000000-0005-0000-0000-0000A9020000}"/>
    <cellStyle name="20% - Акцент4 8 2 2" xfId="2182" xr:uid="{00000000-0005-0000-0000-0000AA020000}"/>
    <cellStyle name="20% - Акцент4 8 3" xfId="829" xr:uid="{00000000-0005-0000-0000-0000AB020000}"/>
    <cellStyle name="20% - Акцент4 8_46EE.2011(v1.0)" xfId="830" xr:uid="{00000000-0005-0000-0000-0000AC020000}"/>
    <cellStyle name="20% - Акцент4 9" xfId="831" xr:uid="{00000000-0005-0000-0000-0000AD020000}"/>
    <cellStyle name="20% - Акцент4 9 2" xfId="832" xr:uid="{00000000-0005-0000-0000-0000AE020000}"/>
    <cellStyle name="20% - Акцент4 9 2 2" xfId="2183" xr:uid="{00000000-0005-0000-0000-0000AF020000}"/>
    <cellStyle name="20% - Акцент4 9 3" xfId="833" xr:uid="{00000000-0005-0000-0000-0000B0020000}"/>
    <cellStyle name="20% - Акцент4 9_46EE.2011(v1.0)" xfId="834" xr:uid="{00000000-0005-0000-0000-0000B1020000}"/>
    <cellStyle name="20% - Акцент5 10" xfId="835" xr:uid="{00000000-0005-0000-0000-0000B2020000}"/>
    <cellStyle name="20% - Акцент5 2" xfId="53" xr:uid="{00000000-0005-0000-0000-0000B3020000}"/>
    <cellStyle name="20% - Акцент5 2 2" xfId="836" xr:uid="{00000000-0005-0000-0000-0000B4020000}"/>
    <cellStyle name="20% - Акцент5 2 2 2" xfId="2184" xr:uid="{00000000-0005-0000-0000-0000B5020000}"/>
    <cellStyle name="20% - Акцент5 2 3" xfId="837" xr:uid="{00000000-0005-0000-0000-0000B6020000}"/>
    <cellStyle name="20% - Акцент5 2_46EE.2011(v1.0)" xfId="838" xr:uid="{00000000-0005-0000-0000-0000B7020000}"/>
    <cellStyle name="20% - Акцент5 3" xfId="54" xr:uid="{00000000-0005-0000-0000-0000B8020000}"/>
    <cellStyle name="20% - Акцент5 3 2" xfId="839" xr:uid="{00000000-0005-0000-0000-0000B9020000}"/>
    <cellStyle name="20% - Акцент5 3 2 2" xfId="2185" xr:uid="{00000000-0005-0000-0000-0000BA020000}"/>
    <cellStyle name="20% - Акцент5 3 3" xfId="840" xr:uid="{00000000-0005-0000-0000-0000BB020000}"/>
    <cellStyle name="20% - Акцент5 3_46EE.2011(v1.0)" xfId="841" xr:uid="{00000000-0005-0000-0000-0000BC020000}"/>
    <cellStyle name="20% - Акцент5 4" xfId="842" xr:uid="{00000000-0005-0000-0000-0000BD020000}"/>
    <cellStyle name="20% - Акцент5 4 2" xfId="843" xr:uid="{00000000-0005-0000-0000-0000BE020000}"/>
    <cellStyle name="20% - Акцент5 4 2 2" xfId="2186" xr:uid="{00000000-0005-0000-0000-0000BF020000}"/>
    <cellStyle name="20% - Акцент5 4 3" xfId="844" xr:uid="{00000000-0005-0000-0000-0000C0020000}"/>
    <cellStyle name="20% - Акцент5 4_46EE.2011(v1.0)" xfId="845" xr:uid="{00000000-0005-0000-0000-0000C1020000}"/>
    <cellStyle name="20% - Акцент5 5" xfId="846" xr:uid="{00000000-0005-0000-0000-0000C2020000}"/>
    <cellStyle name="20% - Акцент5 5 2" xfId="847" xr:uid="{00000000-0005-0000-0000-0000C3020000}"/>
    <cellStyle name="20% - Акцент5 5 2 2" xfId="2187" xr:uid="{00000000-0005-0000-0000-0000C4020000}"/>
    <cellStyle name="20% - Акцент5 5 3" xfId="848" xr:uid="{00000000-0005-0000-0000-0000C5020000}"/>
    <cellStyle name="20% - Акцент5 5_46EE.2011(v1.0)" xfId="849" xr:uid="{00000000-0005-0000-0000-0000C6020000}"/>
    <cellStyle name="20% - Акцент5 6" xfId="850" xr:uid="{00000000-0005-0000-0000-0000C7020000}"/>
    <cellStyle name="20% - Акцент5 6 2" xfId="851" xr:uid="{00000000-0005-0000-0000-0000C8020000}"/>
    <cellStyle name="20% - Акцент5 6 2 2" xfId="2188" xr:uid="{00000000-0005-0000-0000-0000C9020000}"/>
    <cellStyle name="20% - Акцент5 6 3" xfId="852" xr:uid="{00000000-0005-0000-0000-0000CA020000}"/>
    <cellStyle name="20% - Акцент5 6_46EE.2011(v1.0)" xfId="853" xr:uid="{00000000-0005-0000-0000-0000CB020000}"/>
    <cellStyle name="20% - Акцент5 7" xfId="854" xr:uid="{00000000-0005-0000-0000-0000CC020000}"/>
    <cellStyle name="20% - Акцент5 7 2" xfId="855" xr:uid="{00000000-0005-0000-0000-0000CD020000}"/>
    <cellStyle name="20% - Акцент5 7 2 2" xfId="2189" xr:uid="{00000000-0005-0000-0000-0000CE020000}"/>
    <cellStyle name="20% - Акцент5 7 3" xfId="856" xr:uid="{00000000-0005-0000-0000-0000CF020000}"/>
    <cellStyle name="20% - Акцент5 7_46EE.2011(v1.0)" xfId="857" xr:uid="{00000000-0005-0000-0000-0000D0020000}"/>
    <cellStyle name="20% - Акцент5 8" xfId="858" xr:uid="{00000000-0005-0000-0000-0000D1020000}"/>
    <cellStyle name="20% - Акцент5 8 2" xfId="859" xr:uid="{00000000-0005-0000-0000-0000D2020000}"/>
    <cellStyle name="20% - Акцент5 8 2 2" xfId="2190" xr:uid="{00000000-0005-0000-0000-0000D3020000}"/>
    <cellStyle name="20% - Акцент5 8 3" xfId="860" xr:uid="{00000000-0005-0000-0000-0000D4020000}"/>
    <cellStyle name="20% - Акцент5 8_46EE.2011(v1.0)" xfId="861" xr:uid="{00000000-0005-0000-0000-0000D5020000}"/>
    <cellStyle name="20% - Акцент5 9" xfId="862" xr:uid="{00000000-0005-0000-0000-0000D6020000}"/>
    <cellStyle name="20% - Акцент5 9 2" xfId="863" xr:uid="{00000000-0005-0000-0000-0000D7020000}"/>
    <cellStyle name="20% - Акцент5 9 2 2" xfId="2191" xr:uid="{00000000-0005-0000-0000-0000D8020000}"/>
    <cellStyle name="20% - Акцент5 9 3" xfId="864" xr:uid="{00000000-0005-0000-0000-0000D9020000}"/>
    <cellStyle name="20% - Акцент5 9_46EE.2011(v1.0)" xfId="865" xr:uid="{00000000-0005-0000-0000-0000DA020000}"/>
    <cellStyle name="20% - Акцент6 10" xfId="866" xr:uid="{00000000-0005-0000-0000-0000DB020000}"/>
    <cellStyle name="20% - Акцент6 2" xfId="55" xr:uid="{00000000-0005-0000-0000-0000DC020000}"/>
    <cellStyle name="20% - Акцент6 2 2" xfId="867" xr:uid="{00000000-0005-0000-0000-0000DD020000}"/>
    <cellStyle name="20% - Акцент6 2 2 2" xfId="2192" xr:uid="{00000000-0005-0000-0000-0000DE020000}"/>
    <cellStyle name="20% - Акцент6 2 3" xfId="868" xr:uid="{00000000-0005-0000-0000-0000DF020000}"/>
    <cellStyle name="20% - Акцент6 2_46EE.2011(v1.0)" xfId="869" xr:uid="{00000000-0005-0000-0000-0000E0020000}"/>
    <cellStyle name="20% - Акцент6 3" xfId="56" xr:uid="{00000000-0005-0000-0000-0000E1020000}"/>
    <cellStyle name="20% - Акцент6 3 2" xfId="870" xr:uid="{00000000-0005-0000-0000-0000E2020000}"/>
    <cellStyle name="20% - Акцент6 3 2 2" xfId="2193" xr:uid="{00000000-0005-0000-0000-0000E3020000}"/>
    <cellStyle name="20% - Акцент6 3 3" xfId="871" xr:uid="{00000000-0005-0000-0000-0000E4020000}"/>
    <cellStyle name="20% - Акцент6 3_46EE.2011(v1.0)" xfId="872" xr:uid="{00000000-0005-0000-0000-0000E5020000}"/>
    <cellStyle name="20% - Акцент6 4" xfId="873" xr:uid="{00000000-0005-0000-0000-0000E6020000}"/>
    <cellStyle name="20% - Акцент6 4 2" xfId="874" xr:uid="{00000000-0005-0000-0000-0000E7020000}"/>
    <cellStyle name="20% - Акцент6 4 2 2" xfId="2194" xr:uid="{00000000-0005-0000-0000-0000E8020000}"/>
    <cellStyle name="20% - Акцент6 4 3" xfId="875" xr:uid="{00000000-0005-0000-0000-0000E9020000}"/>
    <cellStyle name="20% - Акцент6 4_46EE.2011(v1.0)" xfId="876" xr:uid="{00000000-0005-0000-0000-0000EA020000}"/>
    <cellStyle name="20% - Акцент6 5" xfId="877" xr:uid="{00000000-0005-0000-0000-0000EB020000}"/>
    <cellStyle name="20% - Акцент6 5 2" xfId="878" xr:uid="{00000000-0005-0000-0000-0000EC020000}"/>
    <cellStyle name="20% - Акцент6 5 2 2" xfId="2195" xr:uid="{00000000-0005-0000-0000-0000ED020000}"/>
    <cellStyle name="20% - Акцент6 5 3" xfId="879" xr:uid="{00000000-0005-0000-0000-0000EE020000}"/>
    <cellStyle name="20% - Акцент6 5_46EE.2011(v1.0)" xfId="880" xr:uid="{00000000-0005-0000-0000-0000EF020000}"/>
    <cellStyle name="20% - Акцент6 6" xfId="881" xr:uid="{00000000-0005-0000-0000-0000F0020000}"/>
    <cellStyle name="20% - Акцент6 6 2" xfId="882" xr:uid="{00000000-0005-0000-0000-0000F1020000}"/>
    <cellStyle name="20% - Акцент6 6 2 2" xfId="2196" xr:uid="{00000000-0005-0000-0000-0000F2020000}"/>
    <cellStyle name="20% - Акцент6 6 3" xfId="883" xr:uid="{00000000-0005-0000-0000-0000F3020000}"/>
    <cellStyle name="20% - Акцент6 6_46EE.2011(v1.0)" xfId="884" xr:uid="{00000000-0005-0000-0000-0000F4020000}"/>
    <cellStyle name="20% - Акцент6 7" xfId="885" xr:uid="{00000000-0005-0000-0000-0000F5020000}"/>
    <cellStyle name="20% - Акцент6 7 2" xfId="886" xr:uid="{00000000-0005-0000-0000-0000F6020000}"/>
    <cellStyle name="20% - Акцент6 7 2 2" xfId="2197" xr:uid="{00000000-0005-0000-0000-0000F7020000}"/>
    <cellStyle name="20% - Акцент6 7 3" xfId="887" xr:uid="{00000000-0005-0000-0000-0000F8020000}"/>
    <cellStyle name="20% - Акцент6 7_46EE.2011(v1.0)" xfId="888" xr:uid="{00000000-0005-0000-0000-0000F9020000}"/>
    <cellStyle name="20% - Акцент6 8" xfId="889" xr:uid="{00000000-0005-0000-0000-0000FA020000}"/>
    <cellStyle name="20% - Акцент6 8 2" xfId="890" xr:uid="{00000000-0005-0000-0000-0000FB020000}"/>
    <cellStyle name="20% - Акцент6 8 2 2" xfId="2198" xr:uid="{00000000-0005-0000-0000-0000FC020000}"/>
    <cellStyle name="20% - Акцент6 8 3" xfId="891" xr:uid="{00000000-0005-0000-0000-0000FD020000}"/>
    <cellStyle name="20% - Акцент6 8_46EE.2011(v1.0)" xfId="892" xr:uid="{00000000-0005-0000-0000-0000FE020000}"/>
    <cellStyle name="20% - Акцент6 9" xfId="893" xr:uid="{00000000-0005-0000-0000-0000FF020000}"/>
    <cellStyle name="20% - Акцент6 9 2" xfId="894" xr:uid="{00000000-0005-0000-0000-000000030000}"/>
    <cellStyle name="20% - Акцент6 9 2 2" xfId="2199" xr:uid="{00000000-0005-0000-0000-000001030000}"/>
    <cellStyle name="20% - Акцент6 9 3" xfId="895" xr:uid="{00000000-0005-0000-0000-000002030000}"/>
    <cellStyle name="20% - Акцент6 9_46EE.2011(v1.0)" xfId="896" xr:uid="{00000000-0005-0000-0000-000003030000}"/>
    <cellStyle name="40% - Accent1" xfId="57" xr:uid="{00000000-0005-0000-0000-000004030000}"/>
    <cellStyle name="40% - Accent1 2" xfId="897" xr:uid="{00000000-0005-0000-0000-000005030000}"/>
    <cellStyle name="40% - Accent1 2 2" xfId="2200" xr:uid="{00000000-0005-0000-0000-000006030000}"/>
    <cellStyle name="40% - Accent1 3" xfId="898" xr:uid="{00000000-0005-0000-0000-000007030000}"/>
    <cellStyle name="40% - Accent1_46EE.2011(v1.0)" xfId="899" xr:uid="{00000000-0005-0000-0000-000008030000}"/>
    <cellStyle name="40% - Accent2" xfId="58" xr:uid="{00000000-0005-0000-0000-000009030000}"/>
    <cellStyle name="40% - Accent2 2" xfId="900" xr:uid="{00000000-0005-0000-0000-00000A030000}"/>
    <cellStyle name="40% - Accent2 2 2" xfId="2201" xr:uid="{00000000-0005-0000-0000-00000B030000}"/>
    <cellStyle name="40% - Accent2 3" xfId="901" xr:uid="{00000000-0005-0000-0000-00000C030000}"/>
    <cellStyle name="40% - Accent2_46EE.2011(v1.0)" xfId="902" xr:uid="{00000000-0005-0000-0000-00000D030000}"/>
    <cellStyle name="40% - Accent3" xfId="59" xr:uid="{00000000-0005-0000-0000-00000E030000}"/>
    <cellStyle name="40% - Accent3 2" xfId="903" xr:uid="{00000000-0005-0000-0000-00000F030000}"/>
    <cellStyle name="40% - Accent3 2 2" xfId="2202" xr:uid="{00000000-0005-0000-0000-000010030000}"/>
    <cellStyle name="40% - Accent3 3" xfId="904" xr:uid="{00000000-0005-0000-0000-000011030000}"/>
    <cellStyle name="40% - Accent3_46EE.2011(v1.0)" xfId="905" xr:uid="{00000000-0005-0000-0000-000012030000}"/>
    <cellStyle name="40% - Accent4" xfId="60" xr:uid="{00000000-0005-0000-0000-000013030000}"/>
    <cellStyle name="40% - Accent4 2" xfId="906" xr:uid="{00000000-0005-0000-0000-000014030000}"/>
    <cellStyle name="40% - Accent4 2 2" xfId="2203" xr:uid="{00000000-0005-0000-0000-000015030000}"/>
    <cellStyle name="40% - Accent4 3" xfId="907" xr:uid="{00000000-0005-0000-0000-000016030000}"/>
    <cellStyle name="40% - Accent4_46EE.2011(v1.0)" xfId="908" xr:uid="{00000000-0005-0000-0000-000017030000}"/>
    <cellStyle name="40% - Accent5" xfId="61" xr:uid="{00000000-0005-0000-0000-000018030000}"/>
    <cellStyle name="40% - Accent5 2" xfId="909" xr:uid="{00000000-0005-0000-0000-000019030000}"/>
    <cellStyle name="40% - Accent5 2 2" xfId="2204" xr:uid="{00000000-0005-0000-0000-00001A030000}"/>
    <cellStyle name="40% - Accent5 3" xfId="910" xr:uid="{00000000-0005-0000-0000-00001B030000}"/>
    <cellStyle name="40% - Accent5_46EE.2011(v1.0)" xfId="911" xr:uid="{00000000-0005-0000-0000-00001C030000}"/>
    <cellStyle name="40% - Accent6" xfId="62" xr:uid="{00000000-0005-0000-0000-00001D030000}"/>
    <cellStyle name="40% - Accent6 2" xfId="912" xr:uid="{00000000-0005-0000-0000-00001E030000}"/>
    <cellStyle name="40% - Accent6 2 2" xfId="2205" xr:uid="{00000000-0005-0000-0000-00001F030000}"/>
    <cellStyle name="40% - Accent6 3" xfId="913" xr:uid="{00000000-0005-0000-0000-000020030000}"/>
    <cellStyle name="40% - Accent6_46EE.2011(v1.0)" xfId="914" xr:uid="{00000000-0005-0000-0000-000021030000}"/>
    <cellStyle name="40% - Акцент1 10" xfId="915" xr:uid="{00000000-0005-0000-0000-000022030000}"/>
    <cellStyle name="40% - Акцент1 2" xfId="63" xr:uid="{00000000-0005-0000-0000-000023030000}"/>
    <cellStyle name="40% - Акцент1 2 2" xfId="916" xr:uid="{00000000-0005-0000-0000-000024030000}"/>
    <cellStyle name="40% - Акцент1 2 2 2" xfId="2206" xr:uid="{00000000-0005-0000-0000-000025030000}"/>
    <cellStyle name="40% - Акцент1 2 3" xfId="917" xr:uid="{00000000-0005-0000-0000-000026030000}"/>
    <cellStyle name="40% - Акцент1 2_46EE.2011(v1.0)" xfId="918" xr:uid="{00000000-0005-0000-0000-000027030000}"/>
    <cellStyle name="40% - Акцент1 3" xfId="64" xr:uid="{00000000-0005-0000-0000-000028030000}"/>
    <cellStyle name="40% - Акцент1 3 2" xfId="919" xr:uid="{00000000-0005-0000-0000-000029030000}"/>
    <cellStyle name="40% - Акцент1 3 2 2" xfId="2207" xr:uid="{00000000-0005-0000-0000-00002A030000}"/>
    <cellStyle name="40% - Акцент1 3 3" xfId="920" xr:uid="{00000000-0005-0000-0000-00002B030000}"/>
    <cellStyle name="40% - Акцент1 3_46EE.2011(v1.0)" xfId="921" xr:uid="{00000000-0005-0000-0000-00002C030000}"/>
    <cellStyle name="40% - Акцент1 4" xfId="922" xr:uid="{00000000-0005-0000-0000-00002D030000}"/>
    <cellStyle name="40% - Акцент1 4 2" xfId="923" xr:uid="{00000000-0005-0000-0000-00002E030000}"/>
    <cellStyle name="40% - Акцент1 4 2 2" xfId="2208" xr:uid="{00000000-0005-0000-0000-00002F030000}"/>
    <cellStyle name="40% - Акцент1 4 3" xfId="924" xr:uid="{00000000-0005-0000-0000-000030030000}"/>
    <cellStyle name="40% - Акцент1 4_46EE.2011(v1.0)" xfId="925" xr:uid="{00000000-0005-0000-0000-000031030000}"/>
    <cellStyle name="40% - Акцент1 5" xfId="926" xr:uid="{00000000-0005-0000-0000-000032030000}"/>
    <cellStyle name="40% - Акцент1 5 2" xfId="927" xr:uid="{00000000-0005-0000-0000-000033030000}"/>
    <cellStyle name="40% - Акцент1 5 2 2" xfId="2209" xr:uid="{00000000-0005-0000-0000-000034030000}"/>
    <cellStyle name="40% - Акцент1 5 3" xfId="928" xr:uid="{00000000-0005-0000-0000-000035030000}"/>
    <cellStyle name="40% - Акцент1 5_46EE.2011(v1.0)" xfId="929" xr:uid="{00000000-0005-0000-0000-000036030000}"/>
    <cellStyle name="40% - Акцент1 6" xfId="930" xr:uid="{00000000-0005-0000-0000-000037030000}"/>
    <cellStyle name="40% - Акцент1 6 2" xfId="931" xr:uid="{00000000-0005-0000-0000-000038030000}"/>
    <cellStyle name="40% - Акцент1 6 2 2" xfId="2210" xr:uid="{00000000-0005-0000-0000-000039030000}"/>
    <cellStyle name="40% - Акцент1 6 3" xfId="932" xr:uid="{00000000-0005-0000-0000-00003A030000}"/>
    <cellStyle name="40% - Акцент1 6_46EE.2011(v1.0)" xfId="933" xr:uid="{00000000-0005-0000-0000-00003B030000}"/>
    <cellStyle name="40% - Акцент1 7" xfId="934" xr:uid="{00000000-0005-0000-0000-00003C030000}"/>
    <cellStyle name="40% - Акцент1 7 2" xfId="935" xr:uid="{00000000-0005-0000-0000-00003D030000}"/>
    <cellStyle name="40% - Акцент1 7 2 2" xfId="2211" xr:uid="{00000000-0005-0000-0000-00003E030000}"/>
    <cellStyle name="40% - Акцент1 7 3" xfId="936" xr:uid="{00000000-0005-0000-0000-00003F030000}"/>
    <cellStyle name="40% - Акцент1 7_46EE.2011(v1.0)" xfId="937" xr:uid="{00000000-0005-0000-0000-000040030000}"/>
    <cellStyle name="40% - Акцент1 8" xfId="938" xr:uid="{00000000-0005-0000-0000-000041030000}"/>
    <cellStyle name="40% - Акцент1 8 2" xfId="939" xr:uid="{00000000-0005-0000-0000-000042030000}"/>
    <cellStyle name="40% - Акцент1 8 2 2" xfId="2212" xr:uid="{00000000-0005-0000-0000-000043030000}"/>
    <cellStyle name="40% - Акцент1 8 3" xfId="940" xr:uid="{00000000-0005-0000-0000-000044030000}"/>
    <cellStyle name="40% - Акцент1 8_46EE.2011(v1.0)" xfId="941" xr:uid="{00000000-0005-0000-0000-000045030000}"/>
    <cellStyle name="40% - Акцент1 9" xfId="942" xr:uid="{00000000-0005-0000-0000-000046030000}"/>
    <cellStyle name="40% - Акцент1 9 2" xfId="943" xr:uid="{00000000-0005-0000-0000-000047030000}"/>
    <cellStyle name="40% - Акцент1 9 2 2" xfId="2213" xr:uid="{00000000-0005-0000-0000-000048030000}"/>
    <cellStyle name="40% - Акцент1 9 3" xfId="944" xr:uid="{00000000-0005-0000-0000-000049030000}"/>
    <cellStyle name="40% - Акцент1 9_46EE.2011(v1.0)" xfId="945" xr:uid="{00000000-0005-0000-0000-00004A030000}"/>
    <cellStyle name="40% - Акцент2 10" xfId="946" xr:uid="{00000000-0005-0000-0000-00004B030000}"/>
    <cellStyle name="40% - Акцент2 2" xfId="65" xr:uid="{00000000-0005-0000-0000-00004C030000}"/>
    <cellStyle name="40% - Акцент2 2 2" xfId="947" xr:uid="{00000000-0005-0000-0000-00004D030000}"/>
    <cellStyle name="40% - Акцент2 2 2 2" xfId="2214" xr:uid="{00000000-0005-0000-0000-00004E030000}"/>
    <cellStyle name="40% - Акцент2 2 3" xfId="948" xr:uid="{00000000-0005-0000-0000-00004F030000}"/>
    <cellStyle name="40% - Акцент2 2_46EE.2011(v1.0)" xfId="949" xr:uid="{00000000-0005-0000-0000-000050030000}"/>
    <cellStyle name="40% - Акцент2 3" xfId="66" xr:uid="{00000000-0005-0000-0000-000051030000}"/>
    <cellStyle name="40% - Акцент2 3 2" xfId="950" xr:uid="{00000000-0005-0000-0000-000052030000}"/>
    <cellStyle name="40% - Акцент2 3 2 2" xfId="2215" xr:uid="{00000000-0005-0000-0000-000053030000}"/>
    <cellStyle name="40% - Акцент2 3 3" xfId="951" xr:uid="{00000000-0005-0000-0000-000054030000}"/>
    <cellStyle name="40% - Акцент2 3_46EE.2011(v1.0)" xfId="952" xr:uid="{00000000-0005-0000-0000-000055030000}"/>
    <cellStyle name="40% - Акцент2 4" xfId="953" xr:uid="{00000000-0005-0000-0000-000056030000}"/>
    <cellStyle name="40% - Акцент2 4 2" xfId="954" xr:uid="{00000000-0005-0000-0000-000057030000}"/>
    <cellStyle name="40% - Акцент2 4 2 2" xfId="2216" xr:uid="{00000000-0005-0000-0000-000058030000}"/>
    <cellStyle name="40% - Акцент2 4 3" xfId="955" xr:uid="{00000000-0005-0000-0000-000059030000}"/>
    <cellStyle name="40% - Акцент2 4_46EE.2011(v1.0)" xfId="956" xr:uid="{00000000-0005-0000-0000-00005A030000}"/>
    <cellStyle name="40% - Акцент2 5" xfId="957" xr:uid="{00000000-0005-0000-0000-00005B030000}"/>
    <cellStyle name="40% - Акцент2 5 2" xfId="958" xr:uid="{00000000-0005-0000-0000-00005C030000}"/>
    <cellStyle name="40% - Акцент2 5 2 2" xfId="2217" xr:uid="{00000000-0005-0000-0000-00005D030000}"/>
    <cellStyle name="40% - Акцент2 5 3" xfId="959" xr:uid="{00000000-0005-0000-0000-00005E030000}"/>
    <cellStyle name="40% - Акцент2 5_46EE.2011(v1.0)" xfId="960" xr:uid="{00000000-0005-0000-0000-00005F030000}"/>
    <cellStyle name="40% - Акцент2 6" xfId="961" xr:uid="{00000000-0005-0000-0000-000060030000}"/>
    <cellStyle name="40% - Акцент2 6 2" xfId="962" xr:uid="{00000000-0005-0000-0000-000061030000}"/>
    <cellStyle name="40% - Акцент2 6 2 2" xfId="2218" xr:uid="{00000000-0005-0000-0000-000062030000}"/>
    <cellStyle name="40% - Акцент2 6 3" xfId="963" xr:uid="{00000000-0005-0000-0000-000063030000}"/>
    <cellStyle name="40% - Акцент2 6_46EE.2011(v1.0)" xfId="964" xr:uid="{00000000-0005-0000-0000-000064030000}"/>
    <cellStyle name="40% - Акцент2 7" xfId="965" xr:uid="{00000000-0005-0000-0000-000065030000}"/>
    <cellStyle name="40% - Акцент2 7 2" xfId="966" xr:uid="{00000000-0005-0000-0000-000066030000}"/>
    <cellStyle name="40% - Акцент2 7 2 2" xfId="2219" xr:uid="{00000000-0005-0000-0000-000067030000}"/>
    <cellStyle name="40% - Акцент2 7 3" xfId="967" xr:uid="{00000000-0005-0000-0000-000068030000}"/>
    <cellStyle name="40% - Акцент2 7_46EE.2011(v1.0)" xfId="968" xr:uid="{00000000-0005-0000-0000-000069030000}"/>
    <cellStyle name="40% - Акцент2 8" xfId="969" xr:uid="{00000000-0005-0000-0000-00006A030000}"/>
    <cellStyle name="40% - Акцент2 8 2" xfId="970" xr:uid="{00000000-0005-0000-0000-00006B030000}"/>
    <cellStyle name="40% - Акцент2 8 2 2" xfId="2220" xr:uid="{00000000-0005-0000-0000-00006C030000}"/>
    <cellStyle name="40% - Акцент2 8 3" xfId="971" xr:uid="{00000000-0005-0000-0000-00006D030000}"/>
    <cellStyle name="40% - Акцент2 8_46EE.2011(v1.0)" xfId="972" xr:uid="{00000000-0005-0000-0000-00006E030000}"/>
    <cellStyle name="40% - Акцент2 9" xfId="973" xr:uid="{00000000-0005-0000-0000-00006F030000}"/>
    <cellStyle name="40% - Акцент2 9 2" xfId="974" xr:uid="{00000000-0005-0000-0000-000070030000}"/>
    <cellStyle name="40% - Акцент2 9 2 2" xfId="2221" xr:uid="{00000000-0005-0000-0000-000071030000}"/>
    <cellStyle name="40% - Акцент2 9 3" xfId="975" xr:uid="{00000000-0005-0000-0000-000072030000}"/>
    <cellStyle name="40% - Акцент2 9_46EE.2011(v1.0)" xfId="976" xr:uid="{00000000-0005-0000-0000-000073030000}"/>
    <cellStyle name="40% - Акцент3 10" xfId="977" xr:uid="{00000000-0005-0000-0000-000074030000}"/>
    <cellStyle name="40% - Акцент3 2" xfId="67" xr:uid="{00000000-0005-0000-0000-000075030000}"/>
    <cellStyle name="40% - Акцент3 2 2" xfId="978" xr:uid="{00000000-0005-0000-0000-000076030000}"/>
    <cellStyle name="40% - Акцент3 2 2 2" xfId="2222" xr:uid="{00000000-0005-0000-0000-000077030000}"/>
    <cellStyle name="40% - Акцент3 2 3" xfId="979" xr:uid="{00000000-0005-0000-0000-000078030000}"/>
    <cellStyle name="40% - Акцент3 2_46EE.2011(v1.0)" xfId="980" xr:uid="{00000000-0005-0000-0000-000079030000}"/>
    <cellStyle name="40% - Акцент3 3" xfId="68" xr:uid="{00000000-0005-0000-0000-00007A030000}"/>
    <cellStyle name="40% - Акцент3 3 2" xfId="981" xr:uid="{00000000-0005-0000-0000-00007B030000}"/>
    <cellStyle name="40% - Акцент3 3 2 2" xfId="2223" xr:uid="{00000000-0005-0000-0000-00007C030000}"/>
    <cellStyle name="40% - Акцент3 3 3" xfId="982" xr:uid="{00000000-0005-0000-0000-00007D030000}"/>
    <cellStyle name="40% - Акцент3 3_46EE.2011(v1.0)" xfId="983" xr:uid="{00000000-0005-0000-0000-00007E030000}"/>
    <cellStyle name="40% - Акцент3 4" xfId="984" xr:uid="{00000000-0005-0000-0000-00007F030000}"/>
    <cellStyle name="40% - Акцент3 4 2" xfId="985" xr:uid="{00000000-0005-0000-0000-000080030000}"/>
    <cellStyle name="40% - Акцент3 4 2 2" xfId="2224" xr:uid="{00000000-0005-0000-0000-000081030000}"/>
    <cellStyle name="40% - Акцент3 4 3" xfId="986" xr:uid="{00000000-0005-0000-0000-000082030000}"/>
    <cellStyle name="40% - Акцент3 4_46EE.2011(v1.0)" xfId="987" xr:uid="{00000000-0005-0000-0000-000083030000}"/>
    <cellStyle name="40% - Акцент3 5" xfId="988" xr:uid="{00000000-0005-0000-0000-000084030000}"/>
    <cellStyle name="40% - Акцент3 5 2" xfId="989" xr:uid="{00000000-0005-0000-0000-000085030000}"/>
    <cellStyle name="40% - Акцент3 5 2 2" xfId="2225" xr:uid="{00000000-0005-0000-0000-000086030000}"/>
    <cellStyle name="40% - Акцент3 5 3" xfId="990" xr:uid="{00000000-0005-0000-0000-000087030000}"/>
    <cellStyle name="40% - Акцент3 5_46EE.2011(v1.0)" xfId="991" xr:uid="{00000000-0005-0000-0000-000088030000}"/>
    <cellStyle name="40% - Акцент3 6" xfId="992" xr:uid="{00000000-0005-0000-0000-000089030000}"/>
    <cellStyle name="40% - Акцент3 6 2" xfId="993" xr:uid="{00000000-0005-0000-0000-00008A030000}"/>
    <cellStyle name="40% - Акцент3 6 2 2" xfId="2226" xr:uid="{00000000-0005-0000-0000-00008B030000}"/>
    <cellStyle name="40% - Акцент3 6 3" xfId="994" xr:uid="{00000000-0005-0000-0000-00008C030000}"/>
    <cellStyle name="40% - Акцент3 6_46EE.2011(v1.0)" xfId="995" xr:uid="{00000000-0005-0000-0000-00008D030000}"/>
    <cellStyle name="40% - Акцент3 7" xfId="996" xr:uid="{00000000-0005-0000-0000-00008E030000}"/>
    <cellStyle name="40% - Акцент3 7 2" xfId="997" xr:uid="{00000000-0005-0000-0000-00008F030000}"/>
    <cellStyle name="40% - Акцент3 7 2 2" xfId="2227" xr:uid="{00000000-0005-0000-0000-000090030000}"/>
    <cellStyle name="40% - Акцент3 7 3" xfId="998" xr:uid="{00000000-0005-0000-0000-000091030000}"/>
    <cellStyle name="40% - Акцент3 7_46EE.2011(v1.0)" xfId="999" xr:uid="{00000000-0005-0000-0000-000092030000}"/>
    <cellStyle name="40% - Акцент3 8" xfId="1000" xr:uid="{00000000-0005-0000-0000-000093030000}"/>
    <cellStyle name="40% - Акцент3 8 2" xfId="1001" xr:uid="{00000000-0005-0000-0000-000094030000}"/>
    <cellStyle name="40% - Акцент3 8 2 2" xfId="2228" xr:uid="{00000000-0005-0000-0000-000095030000}"/>
    <cellStyle name="40% - Акцент3 8 3" xfId="1002" xr:uid="{00000000-0005-0000-0000-000096030000}"/>
    <cellStyle name="40% - Акцент3 8_46EE.2011(v1.0)" xfId="1003" xr:uid="{00000000-0005-0000-0000-000097030000}"/>
    <cellStyle name="40% - Акцент3 9" xfId="1004" xr:uid="{00000000-0005-0000-0000-000098030000}"/>
    <cellStyle name="40% - Акцент3 9 2" xfId="1005" xr:uid="{00000000-0005-0000-0000-000099030000}"/>
    <cellStyle name="40% - Акцент3 9 2 2" xfId="2229" xr:uid="{00000000-0005-0000-0000-00009A030000}"/>
    <cellStyle name="40% - Акцент3 9 3" xfId="1006" xr:uid="{00000000-0005-0000-0000-00009B030000}"/>
    <cellStyle name="40% - Акцент3 9_46EE.2011(v1.0)" xfId="1007" xr:uid="{00000000-0005-0000-0000-00009C030000}"/>
    <cellStyle name="40% - Акцент4 10" xfId="1008" xr:uid="{00000000-0005-0000-0000-00009D030000}"/>
    <cellStyle name="40% - Акцент4 2" xfId="69" xr:uid="{00000000-0005-0000-0000-00009E030000}"/>
    <cellStyle name="40% - Акцент4 2 2" xfId="1009" xr:uid="{00000000-0005-0000-0000-00009F030000}"/>
    <cellStyle name="40% - Акцент4 2 2 2" xfId="2230" xr:uid="{00000000-0005-0000-0000-0000A0030000}"/>
    <cellStyle name="40% - Акцент4 2 3" xfId="1010" xr:uid="{00000000-0005-0000-0000-0000A1030000}"/>
    <cellStyle name="40% - Акцент4 2_46EE.2011(v1.0)" xfId="1011" xr:uid="{00000000-0005-0000-0000-0000A2030000}"/>
    <cellStyle name="40% - Акцент4 3" xfId="70" xr:uid="{00000000-0005-0000-0000-0000A3030000}"/>
    <cellStyle name="40% - Акцент4 3 2" xfId="1012" xr:uid="{00000000-0005-0000-0000-0000A4030000}"/>
    <cellStyle name="40% - Акцент4 3 2 2" xfId="2231" xr:uid="{00000000-0005-0000-0000-0000A5030000}"/>
    <cellStyle name="40% - Акцент4 3 3" xfId="1013" xr:uid="{00000000-0005-0000-0000-0000A6030000}"/>
    <cellStyle name="40% - Акцент4 3_46EE.2011(v1.0)" xfId="1014" xr:uid="{00000000-0005-0000-0000-0000A7030000}"/>
    <cellStyle name="40% - Акцент4 4" xfId="1015" xr:uid="{00000000-0005-0000-0000-0000A8030000}"/>
    <cellStyle name="40% - Акцент4 4 2" xfId="1016" xr:uid="{00000000-0005-0000-0000-0000A9030000}"/>
    <cellStyle name="40% - Акцент4 4 2 2" xfId="2232" xr:uid="{00000000-0005-0000-0000-0000AA030000}"/>
    <cellStyle name="40% - Акцент4 4 3" xfId="1017" xr:uid="{00000000-0005-0000-0000-0000AB030000}"/>
    <cellStyle name="40% - Акцент4 4_46EE.2011(v1.0)" xfId="1018" xr:uid="{00000000-0005-0000-0000-0000AC030000}"/>
    <cellStyle name="40% - Акцент4 5" xfId="1019" xr:uid="{00000000-0005-0000-0000-0000AD030000}"/>
    <cellStyle name="40% - Акцент4 5 2" xfId="1020" xr:uid="{00000000-0005-0000-0000-0000AE030000}"/>
    <cellStyle name="40% - Акцент4 5 2 2" xfId="2233" xr:uid="{00000000-0005-0000-0000-0000AF030000}"/>
    <cellStyle name="40% - Акцент4 5 3" xfId="1021" xr:uid="{00000000-0005-0000-0000-0000B0030000}"/>
    <cellStyle name="40% - Акцент4 5_46EE.2011(v1.0)" xfId="1022" xr:uid="{00000000-0005-0000-0000-0000B1030000}"/>
    <cellStyle name="40% - Акцент4 6" xfId="1023" xr:uid="{00000000-0005-0000-0000-0000B2030000}"/>
    <cellStyle name="40% - Акцент4 6 2" xfId="1024" xr:uid="{00000000-0005-0000-0000-0000B3030000}"/>
    <cellStyle name="40% - Акцент4 6 2 2" xfId="2234" xr:uid="{00000000-0005-0000-0000-0000B4030000}"/>
    <cellStyle name="40% - Акцент4 6 3" xfId="1025" xr:uid="{00000000-0005-0000-0000-0000B5030000}"/>
    <cellStyle name="40% - Акцент4 6_46EE.2011(v1.0)" xfId="1026" xr:uid="{00000000-0005-0000-0000-0000B6030000}"/>
    <cellStyle name="40% - Акцент4 7" xfId="1027" xr:uid="{00000000-0005-0000-0000-0000B7030000}"/>
    <cellStyle name="40% - Акцент4 7 2" xfId="1028" xr:uid="{00000000-0005-0000-0000-0000B8030000}"/>
    <cellStyle name="40% - Акцент4 7 2 2" xfId="2235" xr:uid="{00000000-0005-0000-0000-0000B9030000}"/>
    <cellStyle name="40% - Акцент4 7 3" xfId="1029" xr:uid="{00000000-0005-0000-0000-0000BA030000}"/>
    <cellStyle name="40% - Акцент4 7_46EE.2011(v1.0)" xfId="1030" xr:uid="{00000000-0005-0000-0000-0000BB030000}"/>
    <cellStyle name="40% - Акцент4 8" xfId="1031" xr:uid="{00000000-0005-0000-0000-0000BC030000}"/>
    <cellStyle name="40% - Акцент4 8 2" xfId="1032" xr:uid="{00000000-0005-0000-0000-0000BD030000}"/>
    <cellStyle name="40% - Акцент4 8 2 2" xfId="2236" xr:uid="{00000000-0005-0000-0000-0000BE030000}"/>
    <cellStyle name="40% - Акцент4 8 3" xfId="1033" xr:uid="{00000000-0005-0000-0000-0000BF030000}"/>
    <cellStyle name="40% - Акцент4 8_46EE.2011(v1.0)" xfId="1034" xr:uid="{00000000-0005-0000-0000-0000C0030000}"/>
    <cellStyle name="40% - Акцент4 9" xfId="1035" xr:uid="{00000000-0005-0000-0000-0000C1030000}"/>
    <cellStyle name="40% - Акцент4 9 2" xfId="1036" xr:uid="{00000000-0005-0000-0000-0000C2030000}"/>
    <cellStyle name="40% - Акцент4 9 2 2" xfId="2237" xr:uid="{00000000-0005-0000-0000-0000C3030000}"/>
    <cellStyle name="40% - Акцент4 9 3" xfId="1037" xr:uid="{00000000-0005-0000-0000-0000C4030000}"/>
    <cellStyle name="40% - Акцент4 9_46EE.2011(v1.0)" xfId="1038" xr:uid="{00000000-0005-0000-0000-0000C5030000}"/>
    <cellStyle name="40% - Акцент5 10" xfId="1039" xr:uid="{00000000-0005-0000-0000-0000C6030000}"/>
    <cellStyle name="40% - Акцент5 2" xfId="71" xr:uid="{00000000-0005-0000-0000-0000C7030000}"/>
    <cellStyle name="40% - Акцент5 2 2" xfId="1040" xr:uid="{00000000-0005-0000-0000-0000C8030000}"/>
    <cellStyle name="40% - Акцент5 2 2 2" xfId="2238" xr:uid="{00000000-0005-0000-0000-0000C9030000}"/>
    <cellStyle name="40% - Акцент5 2 3" xfId="1041" xr:uid="{00000000-0005-0000-0000-0000CA030000}"/>
    <cellStyle name="40% - Акцент5 2_46EE.2011(v1.0)" xfId="1042" xr:uid="{00000000-0005-0000-0000-0000CB030000}"/>
    <cellStyle name="40% - Акцент5 3" xfId="72" xr:uid="{00000000-0005-0000-0000-0000CC030000}"/>
    <cellStyle name="40% - Акцент5 3 2" xfId="1043" xr:uid="{00000000-0005-0000-0000-0000CD030000}"/>
    <cellStyle name="40% - Акцент5 3 2 2" xfId="2239" xr:uid="{00000000-0005-0000-0000-0000CE030000}"/>
    <cellStyle name="40% - Акцент5 3 3" xfId="1044" xr:uid="{00000000-0005-0000-0000-0000CF030000}"/>
    <cellStyle name="40% - Акцент5 3_46EE.2011(v1.0)" xfId="1045" xr:uid="{00000000-0005-0000-0000-0000D0030000}"/>
    <cellStyle name="40% - Акцент5 4" xfId="1046" xr:uid="{00000000-0005-0000-0000-0000D1030000}"/>
    <cellStyle name="40% - Акцент5 4 2" xfId="1047" xr:uid="{00000000-0005-0000-0000-0000D2030000}"/>
    <cellStyle name="40% - Акцент5 4 2 2" xfId="2240" xr:uid="{00000000-0005-0000-0000-0000D3030000}"/>
    <cellStyle name="40% - Акцент5 4 3" xfId="1048" xr:uid="{00000000-0005-0000-0000-0000D4030000}"/>
    <cellStyle name="40% - Акцент5 4_46EE.2011(v1.0)" xfId="1049" xr:uid="{00000000-0005-0000-0000-0000D5030000}"/>
    <cellStyle name="40% - Акцент5 5" xfId="1050" xr:uid="{00000000-0005-0000-0000-0000D6030000}"/>
    <cellStyle name="40% - Акцент5 5 2" xfId="1051" xr:uid="{00000000-0005-0000-0000-0000D7030000}"/>
    <cellStyle name="40% - Акцент5 5 2 2" xfId="2241" xr:uid="{00000000-0005-0000-0000-0000D8030000}"/>
    <cellStyle name="40% - Акцент5 5 3" xfId="1052" xr:uid="{00000000-0005-0000-0000-0000D9030000}"/>
    <cellStyle name="40% - Акцент5 5_46EE.2011(v1.0)" xfId="1053" xr:uid="{00000000-0005-0000-0000-0000DA030000}"/>
    <cellStyle name="40% - Акцент5 6" xfId="1054" xr:uid="{00000000-0005-0000-0000-0000DB030000}"/>
    <cellStyle name="40% - Акцент5 6 2" xfId="1055" xr:uid="{00000000-0005-0000-0000-0000DC030000}"/>
    <cellStyle name="40% - Акцент5 6 2 2" xfId="2242" xr:uid="{00000000-0005-0000-0000-0000DD030000}"/>
    <cellStyle name="40% - Акцент5 6 3" xfId="1056" xr:uid="{00000000-0005-0000-0000-0000DE030000}"/>
    <cellStyle name="40% - Акцент5 6_46EE.2011(v1.0)" xfId="1057" xr:uid="{00000000-0005-0000-0000-0000DF030000}"/>
    <cellStyle name="40% - Акцент5 7" xfId="1058" xr:uid="{00000000-0005-0000-0000-0000E0030000}"/>
    <cellStyle name="40% - Акцент5 7 2" xfId="1059" xr:uid="{00000000-0005-0000-0000-0000E1030000}"/>
    <cellStyle name="40% - Акцент5 7 2 2" xfId="2243" xr:uid="{00000000-0005-0000-0000-0000E2030000}"/>
    <cellStyle name="40% - Акцент5 7 3" xfId="1060" xr:uid="{00000000-0005-0000-0000-0000E3030000}"/>
    <cellStyle name="40% - Акцент5 7_46EE.2011(v1.0)" xfId="1061" xr:uid="{00000000-0005-0000-0000-0000E4030000}"/>
    <cellStyle name="40% - Акцент5 8" xfId="1062" xr:uid="{00000000-0005-0000-0000-0000E5030000}"/>
    <cellStyle name="40% - Акцент5 8 2" xfId="1063" xr:uid="{00000000-0005-0000-0000-0000E6030000}"/>
    <cellStyle name="40% - Акцент5 8 2 2" xfId="2244" xr:uid="{00000000-0005-0000-0000-0000E7030000}"/>
    <cellStyle name="40% - Акцент5 8 3" xfId="1064" xr:uid="{00000000-0005-0000-0000-0000E8030000}"/>
    <cellStyle name="40% - Акцент5 8_46EE.2011(v1.0)" xfId="1065" xr:uid="{00000000-0005-0000-0000-0000E9030000}"/>
    <cellStyle name="40% - Акцент5 9" xfId="1066" xr:uid="{00000000-0005-0000-0000-0000EA030000}"/>
    <cellStyle name="40% - Акцент5 9 2" xfId="1067" xr:uid="{00000000-0005-0000-0000-0000EB030000}"/>
    <cellStyle name="40% - Акцент5 9 2 2" xfId="2245" xr:uid="{00000000-0005-0000-0000-0000EC030000}"/>
    <cellStyle name="40% - Акцент5 9 3" xfId="1068" xr:uid="{00000000-0005-0000-0000-0000ED030000}"/>
    <cellStyle name="40% - Акцент5 9_46EE.2011(v1.0)" xfId="1069" xr:uid="{00000000-0005-0000-0000-0000EE030000}"/>
    <cellStyle name="40% - Акцент6 10" xfId="1070" xr:uid="{00000000-0005-0000-0000-0000EF030000}"/>
    <cellStyle name="40% - Акцент6 2" xfId="73" xr:uid="{00000000-0005-0000-0000-0000F0030000}"/>
    <cellStyle name="40% - Акцент6 2 2" xfId="1071" xr:uid="{00000000-0005-0000-0000-0000F1030000}"/>
    <cellStyle name="40% - Акцент6 2 2 2" xfId="2246" xr:uid="{00000000-0005-0000-0000-0000F2030000}"/>
    <cellStyle name="40% - Акцент6 2 3" xfId="1072" xr:uid="{00000000-0005-0000-0000-0000F3030000}"/>
    <cellStyle name="40% - Акцент6 2_46EE.2011(v1.0)" xfId="1073" xr:uid="{00000000-0005-0000-0000-0000F4030000}"/>
    <cellStyle name="40% - Акцент6 3" xfId="74" xr:uid="{00000000-0005-0000-0000-0000F5030000}"/>
    <cellStyle name="40% - Акцент6 3 2" xfId="1074" xr:uid="{00000000-0005-0000-0000-0000F6030000}"/>
    <cellStyle name="40% - Акцент6 3 2 2" xfId="2247" xr:uid="{00000000-0005-0000-0000-0000F7030000}"/>
    <cellStyle name="40% - Акцент6 3 3" xfId="1075" xr:uid="{00000000-0005-0000-0000-0000F8030000}"/>
    <cellStyle name="40% - Акцент6 3_46EE.2011(v1.0)" xfId="1076" xr:uid="{00000000-0005-0000-0000-0000F9030000}"/>
    <cellStyle name="40% - Акцент6 4" xfId="1077" xr:uid="{00000000-0005-0000-0000-0000FA030000}"/>
    <cellStyle name="40% - Акцент6 4 2" xfId="1078" xr:uid="{00000000-0005-0000-0000-0000FB030000}"/>
    <cellStyle name="40% - Акцент6 4 2 2" xfId="2248" xr:uid="{00000000-0005-0000-0000-0000FC030000}"/>
    <cellStyle name="40% - Акцент6 4 3" xfId="1079" xr:uid="{00000000-0005-0000-0000-0000FD030000}"/>
    <cellStyle name="40% - Акцент6 4_46EE.2011(v1.0)" xfId="1080" xr:uid="{00000000-0005-0000-0000-0000FE030000}"/>
    <cellStyle name="40% - Акцент6 5" xfId="1081" xr:uid="{00000000-0005-0000-0000-0000FF030000}"/>
    <cellStyle name="40% - Акцент6 5 2" xfId="1082" xr:uid="{00000000-0005-0000-0000-000000040000}"/>
    <cellStyle name="40% - Акцент6 5 2 2" xfId="2249" xr:uid="{00000000-0005-0000-0000-000001040000}"/>
    <cellStyle name="40% - Акцент6 5 3" xfId="1083" xr:uid="{00000000-0005-0000-0000-000002040000}"/>
    <cellStyle name="40% - Акцент6 5_46EE.2011(v1.0)" xfId="1084" xr:uid="{00000000-0005-0000-0000-000003040000}"/>
    <cellStyle name="40% - Акцент6 6" xfId="1085" xr:uid="{00000000-0005-0000-0000-000004040000}"/>
    <cellStyle name="40% - Акцент6 6 2" xfId="1086" xr:uid="{00000000-0005-0000-0000-000005040000}"/>
    <cellStyle name="40% - Акцент6 6 2 2" xfId="2250" xr:uid="{00000000-0005-0000-0000-000006040000}"/>
    <cellStyle name="40% - Акцент6 6 3" xfId="1087" xr:uid="{00000000-0005-0000-0000-000007040000}"/>
    <cellStyle name="40% - Акцент6 6_46EE.2011(v1.0)" xfId="1088" xr:uid="{00000000-0005-0000-0000-000008040000}"/>
    <cellStyle name="40% - Акцент6 7" xfId="1089" xr:uid="{00000000-0005-0000-0000-000009040000}"/>
    <cellStyle name="40% - Акцент6 7 2" xfId="1090" xr:uid="{00000000-0005-0000-0000-00000A040000}"/>
    <cellStyle name="40% - Акцент6 7 2 2" xfId="2251" xr:uid="{00000000-0005-0000-0000-00000B040000}"/>
    <cellStyle name="40% - Акцент6 7 3" xfId="1091" xr:uid="{00000000-0005-0000-0000-00000C040000}"/>
    <cellStyle name="40% - Акцент6 7_46EE.2011(v1.0)" xfId="1092" xr:uid="{00000000-0005-0000-0000-00000D040000}"/>
    <cellStyle name="40% - Акцент6 8" xfId="1093" xr:uid="{00000000-0005-0000-0000-00000E040000}"/>
    <cellStyle name="40% - Акцент6 8 2" xfId="1094" xr:uid="{00000000-0005-0000-0000-00000F040000}"/>
    <cellStyle name="40% - Акцент6 8 2 2" xfId="2252" xr:uid="{00000000-0005-0000-0000-000010040000}"/>
    <cellStyle name="40% - Акцент6 8 3" xfId="1095" xr:uid="{00000000-0005-0000-0000-000011040000}"/>
    <cellStyle name="40% - Акцент6 8_46EE.2011(v1.0)" xfId="1096" xr:uid="{00000000-0005-0000-0000-000012040000}"/>
    <cellStyle name="40% - Акцент6 9" xfId="1097" xr:uid="{00000000-0005-0000-0000-000013040000}"/>
    <cellStyle name="40% - Акцент6 9 2" xfId="1098" xr:uid="{00000000-0005-0000-0000-000014040000}"/>
    <cellStyle name="40% - Акцент6 9 2 2" xfId="2253" xr:uid="{00000000-0005-0000-0000-000015040000}"/>
    <cellStyle name="40% - Акцент6 9 3" xfId="1099" xr:uid="{00000000-0005-0000-0000-000016040000}"/>
    <cellStyle name="40% - Акцент6 9_46EE.2011(v1.0)" xfId="1100" xr:uid="{00000000-0005-0000-0000-000017040000}"/>
    <cellStyle name="50%" xfId="1101" xr:uid="{00000000-0005-0000-0000-000018040000}"/>
    <cellStyle name="50% 2" xfId="2773" xr:uid="{00000000-0005-0000-0000-000085030000}"/>
    <cellStyle name="60% - Accent1" xfId="75" xr:uid="{00000000-0005-0000-0000-000019040000}"/>
    <cellStyle name="60% - Accent2" xfId="76" xr:uid="{00000000-0005-0000-0000-00001A040000}"/>
    <cellStyle name="60% - Accent3" xfId="77" xr:uid="{00000000-0005-0000-0000-00001B040000}"/>
    <cellStyle name="60% - Accent4" xfId="78" xr:uid="{00000000-0005-0000-0000-00001C040000}"/>
    <cellStyle name="60% - Accent5" xfId="79" xr:uid="{00000000-0005-0000-0000-00001D040000}"/>
    <cellStyle name="60% - Accent6" xfId="80" xr:uid="{00000000-0005-0000-0000-00001E040000}"/>
    <cellStyle name="60% - Акцент1 2" xfId="81" xr:uid="{00000000-0005-0000-0000-00001F040000}"/>
    <cellStyle name="60% - Акцент1 2 2" xfId="1102" xr:uid="{00000000-0005-0000-0000-000020040000}"/>
    <cellStyle name="60% - Акцент1 3" xfId="82" xr:uid="{00000000-0005-0000-0000-000021040000}"/>
    <cellStyle name="60% - Акцент1 3 2" xfId="1103" xr:uid="{00000000-0005-0000-0000-000022040000}"/>
    <cellStyle name="60% - Акцент1 4" xfId="1104" xr:uid="{00000000-0005-0000-0000-000023040000}"/>
    <cellStyle name="60% - Акцент1 4 2" xfId="1105" xr:uid="{00000000-0005-0000-0000-000024040000}"/>
    <cellStyle name="60% - Акцент1 5" xfId="1106" xr:uid="{00000000-0005-0000-0000-000025040000}"/>
    <cellStyle name="60% - Акцент1 5 2" xfId="1107" xr:uid="{00000000-0005-0000-0000-000026040000}"/>
    <cellStyle name="60% - Акцент1 6" xfId="1108" xr:uid="{00000000-0005-0000-0000-000027040000}"/>
    <cellStyle name="60% - Акцент1 6 2" xfId="1109" xr:uid="{00000000-0005-0000-0000-000028040000}"/>
    <cellStyle name="60% - Акцент1 7" xfId="1110" xr:uid="{00000000-0005-0000-0000-000029040000}"/>
    <cellStyle name="60% - Акцент1 7 2" xfId="1111" xr:uid="{00000000-0005-0000-0000-00002A040000}"/>
    <cellStyle name="60% - Акцент1 8" xfId="1112" xr:uid="{00000000-0005-0000-0000-00002B040000}"/>
    <cellStyle name="60% - Акцент1 8 2" xfId="1113" xr:uid="{00000000-0005-0000-0000-00002C040000}"/>
    <cellStyle name="60% - Акцент1 9" xfId="1114" xr:uid="{00000000-0005-0000-0000-00002D040000}"/>
    <cellStyle name="60% - Акцент1 9 2" xfId="1115" xr:uid="{00000000-0005-0000-0000-00002E040000}"/>
    <cellStyle name="60% - Акцент2 2" xfId="83" xr:uid="{00000000-0005-0000-0000-00002F040000}"/>
    <cellStyle name="60% - Акцент2 2 2" xfId="1116" xr:uid="{00000000-0005-0000-0000-000030040000}"/>
    <cellStyle name="60% - Акцент2 3" xfId="84" xr:uid="{00000000-0005-0000-0000-000031040000}"/>
    <cellStyle name="60% - Акцент2 3 2" xfId="1117" xr:uid="{00000000-0005-0000-0000-000032040000}"/>
    <cellStyle name="60% - Акцент2 4" xfId="1118" xr:uid="{00000000-0005-0000-0000-000033040000}"/>
    <cellStyle name="60% - Акцент2 4 2" xfId="1119" xr:uid="{00000000-0005-0000-0000-000034040000}"/>
    <cellStyle name="60% - Акцент2 5" xfId="1120" xr:uid="{00000000-0005-0000-0000-000035040000}"/>
    <cellStyle name="60% - Акцент2 5 2" xfId="1121" xr:uid="{00000000-0005-0000-0000-000036040000}"/>
    <cellStyle name="60% - Акцент2 6" xfId="1122" xr:uid="{00000000-0005-0000-0000-000037040000}"/>
    <cellStyle name="60% - Акцент2 6 2" xfId="1123" xr:uid="{00000000-0005-0000-0000-000038040000}"/>
    <cellStyle name="60% - Акцент2 7" xfId="1124" xr:uid="{00000000-0005-0000-0000-000039040000}"/>
    <cellStyle name="60% - Акцент2 7 2" xfId="1125" xr:uid="{00000000-0005-0000-0000-00003A040000}"/>
    <cellStyle name="60% - Акцент2 8" xfId="1126" xr:uid="{00000000-0005-0000-0000-00003B040000}"/>
    <cellStyle name="60% - Акцент2 8 2" xfId="1127" xr:uid="{00000000-0005-0000-0000-00003C040000}"/>
    <cellStyle name="60% - Акцент2 9" xfId="1128" xr:uid="{00000000-0005-0000-0000-00003D040000}"/>
    <cellStyle name="60% - Акцент2 9 2" xfId="1129" xr:uid="{00000000-0005-0000-0000-00003E040000}"/>
    <cellStyle name="60% - Акцент3 2" xfId="85" xr:uid="{00000000-0005-0000-0000-00003F040000}"/>
    <cellStyle name="60% - Акцент3 2 2" xfId="1130" xr:uid="{00000000-0005-0000-0000-000040040000}"/>
    <cellStyle name="60% - Акцент3 3" xfId="86" xr:uid="{00000000-0005-0000-0000-000041040000}"/>
    <cellStyle name="60% - Акцент3 3 2" xfId="1131" xr:uid="{00000000-0005-0000-0000-000042040000}"/>
    <cellStyle name="60% - Акцент3 4" xfId="1132" xr:uid="{00000000-0005-0000-0000-000043040000}"/>
    <cellStyle name="60% - Акцент3 4 2" xfId="1133" xr:uid="{00000000-0005-0000-0000-000044040000}"/>
    <cellStyle name="60% - Акцент3 5" xfId="1134" xr:uid="{00000000-0005-0000-0000-000045040000}"/>
    <cellStyle name="60% - Акцент3 5 2" xfId="1135" xr:uid="{00000000-0005-0000-0000-000046040000}"/>
    <cellStyle name="60% - Акцент3 6" xfId="1136" xr:uid="{00000000-0005-0000-0000-000047040000}"/>
    <cellStyle name="60% - Акцент3 6 2" xfId="1137" xr:uid="{00000000-0005-0000-0000-000048040000}"/>
    <cellStyle name="60% - Акцент3 7" xfId="1138" xr:uid="{00000000-0005-0000-0000-000049040000}"/>
    <cellStyle name="60% - Акцент3 7 2" xfId="1139" xr:uid="{00000000-0005-0000-0000-00004A040000}"/>
    <cellStyle name="60% - Акцент3 8" xfId="1140" xr:uid="{00000000-0005-0000-0000-00004B040000}"/>
    <cellStyle name="60% - Акцент3 8 2" xfId="1141" xr:uid="{00000000-0005-0000-0000-00004C040000}"/>
    <cellStyle name="60% - Акцент3 9" xfId="1142" xr:uid="{00000000-0005-0000-0000-00004D040000}"/>
    <cellStyle name="60% - Акцент3 9 2" xfId="1143" xr:uid="{00000000-0005-0000-0000-00004E040000}"/>
    <cellStyle name="60% - Акцент4 2" xfId="87" xr:uid="{00000000-0005-0000-0000-00004F040000}"/>
    <cellStyle name="60% - Акцент4 2 2" xfId="1144" xr:uid="{00000000-0005-0000-0000-000050040000}"/>
    <cellStyle name="60% - Акцент4 3" xfId="88" xr:uid="{00000000-0005-0000-0000-000051040000}"/>
    <cellStyle name="60% - Акцент4 3 2" xfId="1145" xr:uid="{00000000-0005-0000-0000-000052040000}"/>
    <cellStyle name="60% - Акцент4 4" xfId="1146" xr:uid="{00000000-0005-0000-0000-000053040000}"/>
    <cellStyle name="60% - Акцент4 4 2" xfId="1147" xr:uid="{00000000-0005-0000-0000-000054040000}"/>
    <cellStyle name="60% - Акцент4 5" xfId="1148" xr:uid="{00000000-0005-0000-0000-000055040000}"/>
    <cellStyle name="60% - Акцент4 5 2" xfId="1149" xr:uid="{00000000-0005-0000-0000-000056040000}"/>
    <cellStyle name="60% - Акцент4 6" xfId="1150" xr:uid="{00000000-0005-0000-0000-000057040000}"/>
    <cellStyle name="60% - Акцент4 6 2" xfId="1151" xr:uid="{00000000-0005-0000-0000-000058040000}"/>
    <cellStyle name="60% - Акцент4 7" xfId="1152" xr:uid="{00000000-0005-0000-0000-000059040000}"/>
    <cellStyle name="60% - Акцент4 7 2" xfId="1153" xr:uid="{00000000-0005-0000-0000-00005A040000}"/>
    <cellStyle name="60% - Акцент4 8" xfId="1154" xr:uid="{00000000-0005-0000-0000-00005B040000}"/>
    <cellStyle name="60% - Акцент4 8 2" xfId="1155" xr:uid="{00000000-0005-0000-0000-00005C040000}"/>
    <cellStyle name="60% - Акцент4 9" xfId="1156" xr:uid="{00000000-0005-0000-0000-00005D040000}"/>
    <cellStyle name="60% - Акцент4 9 2" xfId="1157" xr:uid="{00000000-0005-0000-0000-00005E040000}"/>
    <cellStyle name="60% - Акцент5 2" xfId="89" xr:uid="{00000000-0005-0000-0000-00005F040000}"/>
    <cellStyle name="60% - Акцент5 2 2" xfId="1158" xr:uid="{00000000-0005-0000-0000-000060040000}"/>
    <cellStyle name="60% - Акцент5 3" xfId="90" xr:uid="{00000000-0005-0000-0000-000061040000}"/>
    <cellStyle name="60% - Акцент5 3 2" xfId="1159" xr:uid="{00000000-0005-0000-0000-000062040000}"/>
    <cellStyle name="60% - Акцент5 4" xfId="1160" xr:uid="{00000000-0005-0000-0000-000063040000}"/>
    <cellStyle name="60% - Акцент5 4 2" xfId="1161" xr:uid="{00000000-0005-0000-0000-000064040000}"/>
    <cellStyle name="60% - Акцент5 5" xfId="1162" xr:uid="{00000000-0005-0000-0000-000065040000}"/>
    <cellStyle name="60% - Акцент5 5 2" xfId="1163" xr:uid="{00000000-0005-0000-0000-000066040000}"/>
    <cellStyle name="60% - Акцент5 6" xfId="1164" xr:uid="{00000000-0005-0000-0000-000067040000}"/>
    <cellStyle name="60% - Акцент5 6 2" xfId="1165" xr:uid="{00000000-0005-0000-0000-000068040000}"/>
    <cellStyle name="60% - Акцент5 7" xfId="1166" xr:uid="{00000000-0005-0000-0000-000069040000}"/>
    <cellStyle name="60% - Акцент5 7 2" xfId="1167" xr:uid="{00000000-0005-0000-0000-00006A040000}"/>
    <cellStyle name="60% - Акцент5 8" xfId="1168" xr:uid="{00000000-0005-0000-0000-00006B040000}"/>
    <cellStyle name="60% - Акцент5 8 2" xfId="1169" xr:uid="{00000000-0005-0000-0000-00006C040000}"/>
    <cellStyle name="60% - Акцент5 9" xfId="1170" xr:uid="{00000000-0005-0000-0000-00006D040000}"/>
    <cellStyle name="60% - Акцент5 9 2" xfId="1171" xr:uid="{00000000-0005-0000-0000-00006E040000}"/>
    <cellStyle name="60% - Акцент6 2" xfId="91" xr:uid="{00000000-0005-0000-0000-00006F040000}"/>
    <cellStyle name="60% - Акцент6 2 2" xfId="1172" xr:uid="{00000000-0005-0000-0000-000070040000}"/>
    <cellStyle name="60% - Акцент6 3" xfId="92" xr:uid="{00000000-0005-0000-0000-000071040000}"/>
    <cellStyle name="60% - Акцент6 3 2" xfId="1173" xr:uid="{00000000-0005-0000-0000-000072040000}"/>
    <cellStyle name="60% - Акцент6 4" xfId="1174" xr:uid="{00000000-0005-0000-0000-000073040000}"/>
    <cellStyle name="60% - Акцент6 4 2" xfId="1175" xr:uid="{00000000-0005-0000-0000-000074040000}"/>
    <cellStyle name="60% - Акцент6 5" xfId="1176" xr:uid="{00000000-0005-0000-0000-000075040000}"/>
    <cellStyle name="60% - Акцент6 5 2" xfId="1177" xr:uid="{00000000-0005-0000-0000-000076040000}"/>
    <cellStyle name="60% - Акцент6 6" xfId="1178" xr:uid="{00000000-0005-0000-0000-000077040000}"/>
    <cellStyle name="60% - Акцент6 6 2" xfId="1179" xr:uid="{00000000-0005-0000-0000-000078040000}"/>
    <cellStyle name="60% - Акцент6 7" xfId="1180" xr:uid="{00000000-0005-0000-0000-000079040000}"/>
    <cellStyle name="60% - Акцент6 7 2" xfId="1181" xr:uid="{00000000-0005-0000-0000-00007A040000}"/>
    <cellStyle name="60% - Акцент6 8" xfId="1182" xr:uid="{00000000-0005-0000-0000-00007B040000}"/>
    <cellStyle name="60% - Акцент6 8 2" xfId="1183" xr:uid="{00000000-0005-0000-0000-00007C040000}"/>
    <cellStyle name="60% - Акцент6 9" xfId="1184" xr:uid="{00000000-0005-0000-0000-00007D040000}"/>
    <cellStyle name="60% - Акцент6 9 2" xfId="1185" xr:uid="{00000000-0005-0000-0000-00007E040000}"/>
    <cellStyle name="75%" xfId="1186" xr:uid="{00000000-0005-0000-0000-00007F040000}"/>
    <cellStyle name="75% 2" xfId="2774" xr:uid="{00000000-0005-0000-0000-0000EC030000}"/>
    <cellStyle name="Accent" xfId="1187" xr:uid="{00000000-0005-0000-0000-000080040000}"/>
    <cellStyle name="Accent 1" xfId="1188" xr:uid="{00000000-0005-0000-0000-000081040000}"/>
    <cellStyle name="Accent 2" xfId="1189" xr:uid="{00000000-0005-0000-0000-000082040000}"/>
    <cellStyle name="Accent 3" xfId="1190" xr:uid="{00000000-0005-0000-0000-000083040000}"/>
    <cellStyle name="Accent1" xfId="93" xr:uid="{00000000-0005-0000-0000-000084040000}"/>
    <cellStyle name="Accent2" xfId="94" xr:uid="{00000000-0005-0000-0000-000085040000}"/>
    <cellStyle name="Accent3" xfId="95" xr:uid="{00000000-0005-0000-0000-000086040000}"/>
    <cellStyle name="Accent4" xfId="96" xr:uid="{00000000-0005-0000-0000-000087040000}"/>
    <cellStyle name="Accent5" xfId="97" xr:uid="{00000000-0005-0000-0000-000088040000}"/>
    <cellStyle name="Accent6" xfId="98" xr:uid="{00000000-0005-0000-0000-000089040000}"/>
    <cellStyle name="Ăčďĺđńńűëęŕ" xfId="1191" xr:uid="{00000000-0005-0000-0000-00008A040000}"/>
    <cellStyle name="AFE" xfId="1192" xr:uid="{00000000-0005-0000-0000-00008B040000}"/>
    <cellStyle name="Áĺççŕůčňíűé" xfId="1193" xr:uid="{00000000-0005-0000-0000-00008C040000}"/>
    <cellStyle name="Äĺíĺćíűé [0]_(ňŕá 3č)" xfId="1194" xr:uid="{00000000-0005-0000-0000-00008D040000}"/>
    <cellStyle name="Äĺíĺćíűé_(ňŕá 3č)" xfId="1195" xr:uid="{00000000-0005-0000-0000-00008E040000}"/>
    <cellStyle name="alternate" xfId="1196" xr:uid="{00000000-0005-0000-0000-00008F040000}"/>
    <cellStyle name="Bad" xfId="99" xr:uid="{00000000-0005-0000-0000-000090040000}"/>
    <cellStyle name="Blue" xfId="1197" xr:uid="{00000000-0005-0000-0000-000091040000}"/>
    <cellStyle name="Body_$Dollars" xfId="1198" xr:uid="{00000000-0005-0000-0000-000092040000}"/>
    <cellStyle name="Border Heavy" xfId="1199" xr:uid="{00000000-0005-0000-0000-000093040000}"/>
    <cellStyle name="Border Thin" xfId="1200" xr:uid="{00000000-0005-0000-0000-000094040000}"/>
    <cellStyle name="Border Thin 2" xfId="2775" xr:uid="{00000000-0005-0000-0000-000001040000}"/>
    <cellStyle name="Bottom Edge" xfId="1201" xr:uid="{00000000-0005-0000-0000-000095040000}"/>
    <cellStyle name="Bottom Edge 2" xfId="2776" xr:uid="{00000000-0005-0000-0000-000002040000}"/>
    <cellStyle name="CALC Amount" xfId="1202" xr:uid="{00000000-0005-0000-0000-000096040000}"/>
    <cellStyle name="CALC Amount Total" xfId="1203" xr:uid="{00000000-0005-0000-0000-000097040000}"/>
    <cellStyle name="CALC Amount Total 2" xfId="2777" xr:uid="{00000000-0005-0000-0000-000004040000}"/>
    <cellStyle name="CALC Amount Total 3" xfId="3203" xr:uid="{00000000-0005-0000-0000-000004040000}"/>
    <cellStyle name="Calculation" xfId="100" xr:uid="{00000000-0005-0000-0000-000098040000}"/>
    <cellStyle name="Calculation 2" xfId="2520" xr:uid="{00000000-0005-0000-0000-000099040000}"/>
    <cellStyle name="Calculation 3" xfId="2748" xr:uid="{00000000-0005-0000-0000-000005040000}"/>
    <cellStyle name="Calculation 4" xfId="3172" xr:uid="{00000000-0005-0000-0000-000039000000}"/>
    <cellStyle name="Cells 2" xfId="1204" xr:uid="{00000000-0005-0000-0000-00009A040000}"/>
    <cellStyle name="Cells 2 2" xfId="2778" xr:uid="{00000000-0005-0000-0000-000006040000}"/>
    <cellStyle name="Cells 2 3" xfId="3204" xr:uid="{00000000-0005-0000-0000-000006040000}"/>
    <cellStyle name="Cents" xfId="1205" xr:uid="{00000000-0005-0000-0000-00009B040000}"/>
    <cellStyle name="Cents 2" xfId="2779" xr:uid="{00000000-0005-0000-0000-000007040000}"/>
    <cellStyle name="Check Cell" xfId="101" xr:uid="{00000000-0005-0000-0000-00009C040000}"/>
    <cellStyle name="Chek" xfId="1206" xr:uid="{00000000-0005-0000-0000-00009D040000}"/>
    <cellStyle name="Chek 2" xfId="2780" xr:uid="{00000000-0005-0000-0000-000009040000}"/>
    <cellStyle name="Comma [0]_Adjusted FS 1299" xfId="1207" xr:uid="{00000000-0005-0000-0000-00009E040000}"/>
    <cellStyle name="Comma 0" xfId="1208" xr:uid="{00000000-0005-0000-0000-00009F040000}"/>
    <cellStyle name="Comma 0*" xfId="1209" xr:uid="{00000000-0005-0000-0000-0000A0040000}"/>
    <cellStyle name="Comma 2" xfId="1210" xr:uid="{00000000-0005-0000-0000-0000A1040000}"/>
    <cellStyle name="Comma 3*" xfId="1211" xr:uid="{00000000-0005-0000-0000-0000A2040000}"/>
    <cellStyle name="Comma Cents" xfId="1212" xr:uid="{00000000-0005-0000-0000-0000A3040000}"/>
    <cellStyle name="Comma_040119 Scenario Model" xfId="1213" xr:uid="{00000000-0005-0000-0000-0000A4040000}"/>
    <cellStyle name="Comma0" xfId="1214" xr:uid="{00000000-0005-0000-0000-0000A5040000}"/>
    <cellStyle name="Çŕůčňíűé" xfId="1215" xr:uid="{00000000-0005-0000-0000-0000A6040000}"/>
    <cellStyle name="Currency [0]" xfId="102" xr:uid="{00000000-0005-0000-0000-0000A7040000}"/>
    <cellStyle name="Currency [0] 2" xfId="103" xr:uid="{00000000-0005-0000-0000-0000A8040000}"/>
    <cellStyle name="Currency [0] 2 2" xfId="104" xr:uid="{00000000-0005-0000-0000-0000A9040000}"/>
    <cellStyle name="Currency [0] 2 2 2" xfId="2254" xr:uid="{00000000-0005-0000-0000-0000AA040000}"/>
    <cellStyle name="Currency [0] 2 3" xfId="1216" xr:uid="{00000000-0005-0000-0000-0000AB040000}"/>
    <cellStyle name="Currency [0] 2 3 2" xfId="2255" xr:uid="{00000000-0005-0000-0000-0000AC040000}"/>
    <cellStyle name="Currency [0] 2 4" xfId="1217" xr:uid="{00000000-0005-0000-0000-0000AD040000}"/>
    <cellStyle name="Currency [0] 2 4 2" xfId="2256" xr:uid="{00000000-0005-0000-0000-0000AE040000}"/>
    <cellStyle name="Currency [0] 2 5" xfId="1218" xr:uid="{00000000-0005-0000-0000-0000AF040000}"/>
    <cellStyle name="Currency [0] 2 5 2" xfId="2257" xr:uid="{00000000-0005-0000-0000-0000B0040000}"/>
    <cellStyle name="Currency [0] 2 6" xfId="1219" xr:uid="{00000000-0005-0000-0000-0000B1040000}"/>
    <cellStyle name="Currency [0] 2 6 2" xfId="2258" xr:uid="{00000000-0005-0000-0000-0000B2040000}"/>
    <cellStyle name="Currency [0] 2 7" xfId="1220" xr:uid="{00000000-0005-0000-0000-0000B3040000}"/>
    <cellStyle name="Currency [0] 2 7 2" xfId="2259" xr:uid="{00000000-0005-0000-0000-0000B4040000}"/>
    <cellStyle name="Currency [0] 2 8" xfId="1221" xr:uid="{00000000-0005-0000-0000-0000B5040000}"/>
    <cellStyle name="Currency [0] 2 8 2" xfId="2260" xr:uid="{00000000-0005-0000-0000-0000B6040000}"/>
    <cellStyle name="Currency [0] 2 9" xfId="1222" xr:uid="{00000000-0005-0000-0000-0000B7040000}"/>
    <cellStyle name="Currency [0] 3" xfId="105" xr:uid="{00000000-0005-0000-0000-0000B8040000}"/>
    <cellStyle name="Currency [0] 3 2" xfId="106" xr:uid="{00000000-0005-0000-0000-0000B9040000}"/>
    <cellStyle name="Currency [0] 3 2 2" xfId="2261" xr:uid="{00000000-0005-0000-0000-0000BA040000}"/>
    <cellStyle name="Currency [0] 3 3" xfId="1223" xr:uid="{00000000-0005-0000-0000-0000BB040000}"/>
    <cellStyle name="Currency [0] 3 3 2" xfId="2262" xr:uid="{00000000-0005-0000-0000-0000BC040000}"/>
    <cellStyle name="Currency [0] 3 4" xfId="1224" xr:uid="{00000000-0005-0000-0000-0000BD040000}"/>
    <cellStyle name="Currency [0] 3 4 2" xfId="2263" xr:uid="{00000000-0005-0000-0000-0000BE040000}"/>
    <cellStyle name="Currency [0] 3 5" xfId="1225" xr:uid="{00000000-0005-0000-0000-0000BF040000}"/>
    <cellStyle name="Currency [0] 3 5 2" xfId="2264" xr:uid="{00000000-0005-0000-0000-0000C0040000}"/>
    <cellStyle name="Currency [0] 3 6" xfId="1226" xr:uid="{00000000-0005-0000-0000-0000C1040000}"/>
    <cellStyle name="Currency [0] 3 6 2" xfId="2265" xr:uid="{00000000-0005-0000-0000-0000C2040000}"/>
    <cellStyle name="Currency [0] 3 7" xfId="1227" xr:uid="{00000000-0005-0000-0000-0000C3040000}"/>
    <cellStyle name="Currency [0] 3 7 2" xfId="2266" xr:uid="{00000000-0005-0000-0000-0000C4040000}"/>
    <cellStyle name="Currency [0] 3 8" xfId="1228" xr:uid="{00000000-0005-0000-0000-0000C5040000}"/>
    <cellStyle name="Currency [0] 3 8 2" xfId="2267" xr:uid="{00000000-0005-0000-0000-0000C6040000}"/>
    <cellStyle name="Currency [0] 3 9" xfId="1229" xr:uid="{00000000-0005-0000-0000-0000C7040000}"/>
    <cellStyle name="Currency [0] 4" xfId="107" xr:uid="{00000000-0005-0000-0000-0000C8040000}"/>
    <cellStyle name="Currency [0] 4 2" xfId="108" xr:uid="{00000000-0005-0000-0000-0000C9040000}"/>
    <cellStyle name="Currency [0] 4 2 2" xfId="2268" xr:uid="{00000000-0005-0000-0000-0000CA040000}"/>
    <cellStyle name="Currency [0] 4 3" xfId="1230" xr:uid="{00000000-0005-0000-0000-0000CB040000}"/>
    <cellStyle name="Currency [0] 4 3 2" xfId="2269" xr:uid="{00000000-0005-0000-0000-0000CC040000}"/>
    <cellStyle name="Currency [0] 4 4" xfId="1231" xr:uid="{00000000-0005-0000-0000-0000CD040000}"/>
    <cellStyle name="Currency [0] 4 4 2" xfId="2270" xr:uid="{00000000-0005-0000-0000-0000CE040000}"/>
    <cellStyle name="Currency [0] 4 5" xfId="1232" xr:uid="{00000000-0005-0000-0000-0000CF040000}"/>
    <cellStyle name="Currency [0] 4 5 2" xfId="2271" xr:uid="{00000000-0005-0000-0000-0000D0040000}"/>
    <cellStyle name="Currency [0] 4 6" xfId="1233" xr:uid="{00000000-0005-0000-0000-0000D1040000}"/>
    <cellStyle name="Currency [0] 4 6 2" xfId="2272" xr:uid="{00000000-0005-0000-0000-0000D2040000}"/>
    <cellStyle name="Currency [0] 4 7" xfId="1234" xr:uid="{00000000-0005-0000-0000-0000D3040000}"/>
    <cellStyle name="Currency [0] 4 7 2" xfId="2273" xr:uid="{00000000-0005-0000-0000-0000D4040000}"/>
    <cellStyle name="Currency [0] 4 8" xfId="1235" xr:uid="{00000000-0005-0000-0000-0000D5040000}"/>
    <cellStyle name="Currency [0] 4 8 2" xfId="2274" xr:uid="{00000000-0005-0000-0000-0000D6040000}"/>
    <cellStyle name="Currency [0] 4 9" xfId="1236" xr:uid="{00000000-0005-0000-0000-0000D7040000}"/>
    <cellStyle name="Currency [0] 5" xfId="109" xr:uid="{00000000-0005-0000-0000-0000D8040000}"/>
    <cellStyle name="Currency [0] 5 2" xfId="110" xr:uid="{00000000-0005-0000-0000-0000D9040000}"/>
    <cellStyle name="Currency [0] 5 2 2" xfId="2275" xr:uid="{00000000-0005-0000-0000-0000DA040000}"/>
    <cellStyle name="Currency [0] 5 3" xfId="1237" xr:uid="{00000000-0005-0000-0000-0000DB040000}"/>
    <cellStyle name="Currency [0] 5 3 2" xfId="2276" xr:uid="{00000000-0005-0000-0000-0000DC040000}"/>
    <cellStyle name="Currency [0] 5 4" xfId="1238" xr:uid="{00000000-0005-0000-0000-0000DD040000}"/>
    <cellStyle name="Currency [0] 5 4 2" xfId="2277" xr:uid="{00000000-0005-0000-0000-0000DE040000}"/>
    <cellStyle name="Currency [0] 5 5" xfId="1239" xr:uid="{00000000-0005-0000-0000-0000DF040000}"/>
    <cellStyle name="Currency [0] 5 5 2" xfId="2278" xr:uid="{00000000-0005-0000-0000-0000E0040000}"/>
    <cellStyle name="Currency [0] 5 6" xfId="1240" xr:uid="{00000000-0005-0000-0000-0000E1040000}"/>
    <cellStyle name="Currency [0] 5 6 2" xfId="2279" xr:uid="{00000000-0005-0000-0000-0000E2040000}"/>
    <cellStyle name="Currency [0] 5 7" xfId="1241" xr:uid="{00000000-0005-0000-0000-0000E3040000}"/>
    <cellStyle name="Currency [0] 5 7 2" xfId="2280" xr:uid="{00000000-0005-0000-0000-0000E4040000}"/>
    <cellStyle name="Currency [0] 5 8" xfId="1242" xr:uid="{00000000-0005-0000-0000-0000E5040000}"/>
    <cellStyle name="Currency [0] 5 8 2" xfId="2281" xr:uid="{00000000-0005-0000-0000-0000E6040000}"/>
    <cellStyle name="Currency [0] 5 9" xfId="1243" xr:uid="{00000000-0005-0000-0000-0000E7040000}"/>
    <cellStyle name="Currency [0] 6" xfId="1244" xr:uid="{00000000-0005-0000-0000-0000E8040000}"/>
    <cellStyle name="Currency [0] 6 2" xfId="1245" xr:uid="{00000000-0005-0000-0000-0000E9040000}"/>
    <cellStyle name="Currency [0] 6 2 2" xfId="2282" xr:uid="{00000000-0005-0000-0000-0000EA040000}"/>
    <cellStyle name="Currency [0] 6 3" xfId="1246" xr:uid="{00000000-0005-0000-0000-0000EB040000}"/>
    <cellStyle name="Currency [0] 7" xfId="1247" xr:uid="{00000000-0005-0000-0000-0000EC040000}"/>
    <cellStyle name="Currency [0] 7 2" xfId="1248" xr:uid="{00000000-0005-0000-0000-0000ED040000}"/>
    <cellStyle name="Currency [0] 7 2 2" xfId="2283" xr:uid="{00000000-0005-0000-0000-0000EE040000}"/>
    <cellStyle name="Currency [0] 7 3" xfId="1249" xr:uid="{00000000-0005-0000-0000-0000EF040000}"/>
    <cellStyle name="Currency [0] 8" xfId="1250" xr:uid="{00000000-0005-0000-0000-0000F0040000}"/>
    <cellStyle name="Currency [0] 8 2" xfId="1251" xr:uid="{00000000-0005-0000-0000-0000F1040000}"/>
    <cellStyle name="Currency [0] 8 2 2" xfId="2284" xr:uid="{00000000-0005-0000-0000-0000F2040000}"/>
    <cellStyle name="Currency [0] 8 3" xfId="1252" xr:uid="{00000000-0005-0000-0000-0000F3040000}"/>
    <cellStyle name="Currency 0" xfId="1253" xr:uid="{00000000-0005-0000-0000-0000F4040000}"/>
    <cellStyle name="Currency 2" xfId="1254" xr:uid="{00000000-0005-0000-0000-0000F5040000}"/>
    <cellStyle name="Currency_06_9m" xfId="1255" xr:uid="{00000000-0005-0000-0000-0000F6040000}"/>
    <cellStyle name="Currency0" xfId="1256" xr:uid="{00000000-0005-0000-0000-0000F7040000}"/>
    <cellStyle name="Currency2" xfId="111" xr:uid="{00000000-0005-0000-0000-0000F8040000}"/>
    <cellStyle name="Date" xfId="1257" xr:uid="{00000000-0005-0000-0000-0000F9040000}"/>
    <cellStyle name="Date Aligned" xfId="1258" xr:uid="{00000000-0005-0000-0000-0000FA040000}"/>
    <cellStyle name="Dates" xfId="1259" xr:uid="{00000000-0005-0000-0000-0000FB040000}"/>
    <cellStyle name="Dezimal [0]_NEGS" xfId="1260" xr:uid="{00000000-0005-0000-0000-0000FC040000}"/>
    <cellStyle name="Dezimal_NEGS" xfId="1261" xr:uid="{00000000-0005-0000-0000-0000FD040000}"/>
    <cellStyle name="done" xfId="1262" xr:uid="{00000000-0005-0000-0000-0000FE040000}"/>
    <cellStyle name="Dotted Line" xfId="1263" xr:uid="{00000000-0005-0000-0000-0000FF040000}"/>
    <cellStyle name="Dziesiêtny [0]_1" xfId="1264" xr:uid="{00000000-0005-0000-0000-000000050000}"/>
    <cellStyle name="Dziesiêtny_1" xfId="1265" xr:uid="{00000000-0005-0000-0000-000001050000}"/>
    <cellStyle name="E&amp;Y House" xfId="1266" xr:uid="{00000000-0005-0000-0000-000002050000}"/>
    <cellStyle name="E-mail" xfId="1267" xr:uid="{00000000-0005-0000-0000-000003050000}"/>
    <cellStyle name="E-mail 2" xfId="1268" xr:uid="{00000000-0005-0000-0000-000004050000}"/>
    <cellStyle name="E-mail_46EP.2012(v0.1)" xfId="1269" xr:uid="{00000000-0005-0000-0000-000005050000}"/>
    <cellStyle name="Error" xfId="1270" xr:uid="{00000000-0005-0000-0000-000006050000}"/>
    <cellStyle name="Euro" xfId="112" xr:uid="{00000000-0005-0000-0000-000007050000}"/>
    <cellStyle name="Euro 2" xfId="113" xr:uid="{00000000-0005-0000-0000-000008050000}"/>
    <cellStyle name="ew" xfId="1271" xr:uid="{00000000-0005-0000-0000-000009050000}"/>
    <cellStyle name="ew 2" xfId="2285" xr:uid="{00000000-0005-0000-0000-00000A050000}"/>
    <cellStyle name="Excel Built-in Normal" xfId="1272" xr:uid="{00000000-0005-0000-0000-00000B050000}"/>
    <cellStyle name="Excel Built-in Normal 1" xfId="1273" xr:uid="{00000000-0005-0000-0000-00000C050000}"/>
    <cellStyle name="Excel Built-in Normal 2" xfId="1274" xr:uid="{00000000-0005-0000-0000-00000D050000}"/>
    <cellStyle name="Explanatory Text" xfId="114" xr:uid="{00000000-0005-0000-0000-00000E050000}"/>
    <cellStyle name="F2" xfId="115" xr:uid="{00000000-0005-0000-0000-00000F050000}"/>
    <cellStyle name="F3" xfId="116" xr:uid="{00000000-0005-0000-0000-000010050000}"/>
    <cellStyle name="F3 2" xfId="117" xr:uid="{00000000-0005-0000-0000-000011050000}"/>
    <cellStyle name="F3 3" xfId="1275" xr:uid="{00000000-0005-0000-0000-000012050000}"/>
    <cellStyle name="F4" xfId="118" xr:uid="{00000000-0005-0000-0000-000013050000}"/>
    <cellStyle name="F5" xfId="119" xr:uid="{00000000-0005-0000-0000-000014050000}"/>
    <cellStyle name="F6" xfId="120" xr:uid="{00000000-0005-0000-0000-000015050000}"/>
    <cellStyle name="F7" xfId="121" xr:uid="{00000000-0005-0000-0000-000016050000}"/>
    <cellStyle name="F8" xfId="122" xr:uid="{00000000-0005-0000-0000-000017050000}"/>
    <cellStyle name="Fixed" xfId="1276" xr:uid="{00000000-0005-0000-0000-000018050000}"/>
    <cellStyle name="fo]_x000d__x000a_UserName=Murat Zelef_x000d__x000a_UserCompany=Bumerang_x000d__x000a__x000d__x000a_[File Paths]_x000d__x000a_WorkingDirectory=C:\EQUIS\DLWIN_x000d__x000a_DownLoader=C" xfId="1277" xr:uid="{00000000-0005-0000-0000-000019050000}"/>
    <cellStyle name="Followed Hyperlink" xfId="123" xr:uid="{00000000-0005-0000-0000-00001A050000}"/>
    <cellStyle name="Footnote" xfId="1278" xr:uid="{00000000-0005-0000-0000-00001B050000}"/>
    <cellStyle name="Good" xfId="124" xr:uid="{00000000-0005-0000-0000-00001C050000}"/>
    <cellStyle name="Grey" xfId="1279" xr:uid="{00000000-0005-0000-0000-00001D050000}"/>
    <cellStyle name="hard no" xfId="1280" xr:uid="{00000000-0005-0000-0000-00001E050000}"/>
    <cellStyle name="hard no 2" xfId="2781" xr:uid="{00000000-0005-0000-0000-00006A040000}"/>
    <cellStyle name="Hard Percent" xfId="1281" xr:uid="{00000000-0005-0000-0000-00001F050000}"/>
    <cellStyle name="hardno" xfId="1282" xr:uid="{00000000-0005-0000-0000-000020050000}"/>
    <cellStyle name="Header" xfId="1283" xr:uid="{00000000-0005-0000-0000-000021050000}"/>
    <cellStyle name="Header 3" xfId="1284" xr:uid="{00000000-0005-0000-0000-000022050000}"/>
    <cellStyle name="Header 3 2" xfId="2782" xr:uid="{00000000-0005-0000-0000-00006E040000}"/>
    <cellStyle name="Header 3 3" xfId="3205" xr:uid="{00000000-0005-0000-0000-00006E040000}"/>
    <cellStyle name="Header1" xfId="1285" xr:uid="{00000000-0005-0000-0000-000023050000}"/>
    <cellStyle name="Header2" xfId="1286" xr:uid="{00000000-0005-0000-0000-000024050000}"/>
    <cellStyle name="Header2 2" xfId="2783" xr:uid="{00000000-0005-0000-0000-000070040000}"/>
    <cellStyle name="Header2 3" xfId="3206" xr:uid="{00000000-0005-0000-0000-000070040000}"/>
    <cellStyle name="Heading" xfId="1287" xr:uid="{00000000-0005-0000-0000-000025050000}"/>
    <cellStyle name="Heading 1" xfId="125" xr:uid="{00000000-0005-0000-0000-000026050000}"/>
    <cellStyle name="Heading 2" xfId="126" xr:uid="{00000000-0005-0000-0000-000027050000}"/>
    <cellStyle name="Heading 3" xfId="127" xr:uid="{00000000-0005-0000-0000-000028050000}"/>
    <cellStyle name="Heading 4" xfId="128" xr:uid="{00000000-0005-0000-0000-000029050000}"/>
    <cellStyle name="Heading_46EE.2011(v1.2)" xfId="2286" xr:uid="{00000000-0005-0000-0000-00002A050000}"/>
    <cellStyle name="Heading2" xfId="1288" xr:uid="{00000000-0005-0000-0000-00002B050000}"/>
    <cellStyle name="Heading2 2" xfId="1289" xr:uid="{00000000-0005-0000-0000-00002C050000}"/>
    <cellStyle name="Heading2_46EP.2012(v0.1)" xfId="1290" xr:uid="{00000000-0005-0000-0000-00002D050000}"/>
    <cellStyle name="Hyperlink" xfId="129" xr:uid="{00000000-0005-0000-0000-00002E050000}"/>
    <cellStyle name="Îáű÷íűé__FES" xfId="1291" xr:uid="{00000000-0005-0000-0000-00002F050000}"/>
    <cellStyle name="Îáû÷íûé_cogs" xfId="1292" xr:uid="{00000000-0005-0000-0000-000030050000}"/>
    <cellStyle name="Îňęđűâŕâřŕ˙ń˙ ăčďĺđńńűëęŕ" xfId="1293" xr:uid="{00000000-0005-0000-0000-000031050000}"/>
    <cellStyle name="Info" xfId="1294" xr:uid="{00000000-0005-0000-0000-000032050000}"/>
    <cellStyle name="Info 2" xfId="2784" xr:uid="{00000000-0005-0000-0000-00007E040000}"/>
    <cellStyle name="Input" xfId="130" xr:uid="{00000000-0005-0000-0000-000033050000}"/>
    <cellStyle name="Input [yellow]" xfId="1295" xr:uid="{00000000-0005-0000-0000-000034050000}"/>
    <cellStyle name="Input [yellow] 2" xfId="2785" xr:uid="{00000000-0005-0000-0000-000080040000}"/>
    <cellStyle name="Input 10" xfId="3170" xr:uid="{00000000-0005-0000-0000-000057000000}"/>
    <cellStyle name="Input 11" xfId="3171" xr:uid="{00000000-0005-0000-0000-00007F040000}"/>
    <cellStyle name="Input 12" xfId="3345" xr:uid="{00000000-0005-0000-0000-00007F040000}"/>
    <cellStyle name="Input 13" xfId="3299" xr:uid="{00000000-0005-0000-0000-00007F040000}"/>
    <cellStyle name="Input 2" xfId="2521" xr:uid="{00000000-0005-0000-0000-000035050000}"/>
    <cellStyle name="Input 3" xfId="2519" xr:uid="{00000000-0005-0000-0000-000036050000}"/>
    <cellStyle name="Input 4" xfId="2517" xr:uid="{00000000-0005-0000-0000-000037050000}"/>
    <cellStyle name="Input 5" xfId="2518" xr:uid="{00000000-0005-0000-0000-000038050000}"/>
    <cellStyle name="Input 6" xfId="2749" xr:uid="{00000000-0005-0000-0000-00007F040000}"/>
    <cellStyle name="Input 7" xfId="2949" xr:uid="{00000000-0005-0000-0000-00007F040000}"/>
    <cellStyle name="Input 8" xfId="3173" xr:uid="{00000000-0005-0000-0000-000057000000}"/>
    <cellStyle name="Input 9" xfId="3175" xr:uid="{00000000-0005-0000-0000-000057000000}"/>
    <cellStyle name="InputBlueFont" xfId="1296" xr:uid="{00000000-0005-0000-0000-000039050000}"/>
    <cellStyle name="InputCurrency" xfId="1297" xr:uid="{00000000-0005-0000-0000-00003A050000}"/>
    <cellStyle name="InputCurrency2" xfId="1298" xr:uid="{00000000-0005-0000-0000-00003B050000}"/>
    <cellStyle name="InputMultiple1" xfId="1299" xr:uid="{00000000-0005-0000-0000-00003C050000}"/>
    <cellStyle name="InputPercent1" xfId="1300" xr:uid="{00000000-0005-0000-0000-00003D050000}"/>
    <cellStyle name="Inputs" xfId="1301" xr:uid="{00000000-0005-0000-0000-00003E050000}"/>
    <cellStyle name="Inputs (const)" xfId="1302" xr:uid="{00000000-0005-0000-0000-00003F050000}"/>
    <cellStyle name="Inputs (const) 2" xfId="1303" xr:uid="{00000000-0005-0000-0000-000040050000}"/>
    <cellStyle name="Inputs (const)_46EP.2012(v0.1)" xfId="1304" xr:uid="{00000000-0005-0000-0000-000041050000}"/>
    <cellStyle name="Inputs 2" xfId="1305" xr:uid="{00000000-0005-0000-0000-000042050000}"/>
    <cellStyle name="Inputs Co" xfId="1306" xr:uid="{00000000-0005-0000-0000-000043050000}"/>
    <cellStyle name="Inputs_46EE.2011(v1.0)" xfId="1307" xr:uid="{00000000-0005-0000-0000-000044050000}"/>
    <cellStyle name="Levels" xfId="1308" xr:uid="{00000000-0005-0000-0000-000045050000}"/>
    <cellStyle name="Levels 2" xfId="2786" xr:uid="{00000000-0005-0000-0000-00008D040000}"/>
    <cellStyle name="Linked Cell" xfId="131" xr:uid="{00000000-0005-0000-0000-000046050000}"/>
    <cellStyle name="Millares [0]_RESULTS" xfId="1309" xr:uid="{00000000-0005-0000-0000-000047050000}"/>
    <cellStyle name="Millares_RESULTS" xfId="1310" xr:uid="{00000000-0005-0000-0000-000048050000}"/>
    <cellStyle name="Milliers [0]_RESULTS" xfId="1311" xr:uid="{00000000-0005-0000-0000-000049050000}"/>
    <cellStyle name="Milliers_RESULTS" xfId="1312" xr:uid="{00000000-0005-0000-0000-00004A050000}"/>
    <cellStyle name="mnb" xfId="1313" xr:uid="{00000000-0005-0000-0000-00004B050000}"/>
    <cellStyle name="mnb 2" xfId="2787" xr:uid="{00000000-0005-0000-0000-000093040000}"/>
    <cellStyle name="Moneda [0]_RESULTS" xfId="1314" xr:uid="{00000000-0005-0000-0000-00004C050000}"/>
    <cellStyle name="Moneda_RESULTS" xfId="1315" xr:uid="{00000000-0005-0000-0000-00004D050000}"/>
    <cellStyle name="Monétaire [0]_RESULTS" xfId="1316" xr:uid="{00000000-0005-0000-0000-00004E050000}"/>
    <cellStyle name="Monétaire_RESULTS" xfId="1317" xr:uid="{00000000-0005-0000-0000-00004F050000}"/>
    <cellStyle name="Multiple" xfId="1318" xr:uid="{00000000-0005-0000-0000-000050050000}"/>
    <cellStyle name="Multiple 2" xfId="2287" xr:uid="{00000000-0005-0000-0000-000051050000}"/>
    <cellStyle name="Multiple1" xfId="1319" xr:uid="{00000000-0005-0000-0000-000052050000}"/>
    <cellStyle name="MultipleBelow" xfId="1320" xr:uid="{00000000-0005-0000-0000-000053050000}"/>
    <cellStyle name="namber" xfId="1321" xr:uid="{00000000-0005-0000-0000-000054050000}"/>
    <cellStyle name="Neutral" xfId="132" xr:uid="{00000000-0005-0000-0000-000055050000}"/>
    <cellStyle name="Norma11l" xfId="1322" xr:uid="{00000000-0005-0000-0000-000056050000}"/>
    <cellStyle name="Norma11l 2" xfId="2288" xr:uid="{00000000-0005-0000-0000-000057050000}"/>
    <cellStyle name="normal" xfId="133" xr:uid="{00000000-0005-0000-0000-000058050000}"/>
    <cellStyle name="Normal - Style1" xfId="1323" xr:uid="{00000000-0005-0000-0000-000059050000}"/>
    <cellStyle name="Normal - Style1 2" xfId="2289" xr:uid="{00000000-0005-0000-0000-00005A050000}"/>
    <cellStyle name="normal 10" xfId="1324" xr:uid="{00000000-0005-0000-0000-00005B050000}"/>
    <cellStyle name="normal 11" xfId="1325" xr:uid="{00000000-0005-0000-0000-00005C050000}"/>
    <cellStyle name="normal 12" xfId="2994" xr:uid="{00000000-0005-0000-0000-0000A2040000}"/>
    <cellStyle name="normal 13" xfId="2995" xr:uid="{00000000-0005-0000-0000-0000A3040000}"/>
    <cellStyle name="Normal 2" xfId="134" xr:uid="{00000000-0005-0000-0000-00005D050000}"/>
    <cellStyle name="Normal 2 2" xfId="1326" xr:uid="{00000000-0005-0000-0000-00005E050000}"/>
    <cellStyle name="Normal 2 3" xfId="1327" xr:uid="{00000000-0005-0000-0000-00005F050000}"/>
    <cellStyle name="normal 3" xfId="135" xr:uid="{00000000-0005-0000-0000-000060050000}"/>
    <cellStyle name="normal 3 2" xfId="2290" xr:uid="{00000000-0005-0000-0000-000061050000}"/>
    <cellStyle name="normal 4" xfId="136" xr:uid="{00000000-0005-0000-0000-000062050000}"/>
    <cellStyle name="normal 4 2" xfId="2291" xr:uid="{00000000-0005-0000-0000-000063050000}"/>
    <cellStyle name="Normal 5" xfId="1328" xr:uid="{00000000-0005-0000-0000-000064050000}"/>
    <cellStyle name="normal 5 2" xfId="2293" xr:uid="{00000000-0005-0000-0000-000065050000}"/>
    <cellStyle name="normal 5 3" xfId="2292" xr:uid="{00000000-0005-0000-0000-000066050000}"/>
    <cellStyle name="Normal 6" xfId="1329" xr:uid="{00000000-0005-0000-0000-000067050000}"/>
    <cellStyle name="normal 6 2" xfId="2295" xr:uid="{00000000-0005-0000-0000-000068050000}"/>
    <cellStyle name="normal 6 3" xfId="2294" xr:uid="{00000000-0005-0000-0000-000069050000}"/>
    <cellStyle name="normal 7" xfId="1330" xr:uid="{00000000-0005-0000-0000-00006A050000}"/>
    <cellStyle name="normal 7 2" xfId="2296" xr:uid="{00000000-0005-0000-0000-00006B050000}"/>
    <cellStyle name="normal 8" xfId="1331" xr:uid="{00000000-0005-0000-0000-00006C050000}"/>
    <cellStyle name="normal 8 2" xfId="2297" xr:uid="{00000000-0005-0000-0000-00006D050000}"/>
    <cellStyle name="normal 9" xfId="1332" xr:uid="{00000000-0005-0000-0000-00006E050000}"/>
    <cellStyle name="normal 9 2" xfId="2298" xr:uid="{00000000-0005-0000-0000-00006F050000}"/>
    <cellStyle name="Normal." xfId="1333" xr:uid="{00000000-0005-0000-0000-000070050000}"/>
    <cellStyle name="Normal_06_9m" xfId="1334" xr:uid="{00000000-0005-0000-0000-000071050000}"/>
    <cellStyle name="Normal1" xfId="137" xr:uid="{00000000-0005-0000-0000-000072050000}"/>
    <cellStyle name="Normal2" xfId="138" xr:uid="{00000000-0005-0000-0000-000073050000}"/>
    <cellStyle name="NormalGB" xfId="1335" xr:uid="{00000000-0005-0000-0000-000074050000}"/>
    <cellStyle name="normální_Rozvaha - aktiva" xfId="1336" xr:uid="{00000000-0005-0000-0000-000075050000}"/>
    <cellStyle name="Normalny_0" xfId="1337" xr:uid="{00000000-0005-0000-0000-000076050000}"/>
    <cellStyle name="normбlnм_laroux" xfId="139" xr:uid="{00000000-0005-0000-0000-000077050000}"/>
    <cellStyle name="normбlnн_laroux" xfId="1338" xr:uid="{00000000-0005-0000-0000-000078050000}"/>
    <cellStyle name="Note" xfId="140" xr:uid="{00000000-0005-0000-0000-000079050000}"/>
    <cellStyle name="Note 2" xfId="2522" xr:uid="{00000000-0005-0000-0000-00007A050000}"/>
    <cellStyle name="Note 3" xfId="2750" xr:uid="{00000000-0005-0000-0000-0000B5040000}"/>
    <cellStyle name="Note 4" xfId="2899" xr:uid="{00000000-0005-0000-0000-000061000000}"/>
    <cellStyle name="number" xfId="1339" xr:uid="{00000000-0005-0000-0000-00007B050000}"/>
    <cellStyle name="Ôčíŕíńîâűé [0]_(ňŕá 3č)" xfId="1340" xr:uid="{00000000-0005-0000-0000-00007C050000}"/>
    <cellStyle name="Ôčíŕíńîâűé_(ňŕá 3č)" xfId="1341" xr:uid="{00000000-0005-0000-0000-00007D050000}"/>
    <cellStyle name="Option" xfId="1342" xr:uid="{00000000-0005-0000-0000-00007E050000}"/>
    <cellStyle name="Òûñÿ÷è [0]_cogs" xfId="1343" xr:uid="{00000000-0005-0000-0000-00007F050000}"/>
    <cellStyle name="Òûñÿ÷è_cogs" xfId="1344" xr:uid="{00000000-0005-0000-0000-000080050000}"/>
    <cellStyle name="Output" xfId="141" xr:uid="{00000000-0005-0000-0000-000081050000}"/>
    <cellStyle name="Output 2" xfId="2523" xr:uid="{00000000-0005-0000-0000-000082050000}"/>
    <cellStyle name="Output 3" xfId="2751" xr:uid="{00000000-0005-0000-0000-0000BC040000}"/>
    <cellStyle name="Output 4" xfId="2898" xr:uid="{00000000-0005-0000-0000-000062000000}"/>
    <cellStyle name="Page Number" xfId="1345" xr:uid="{00000000-0005-0000-0000-000083050000}"/>
    <cellStyle name="pb_page_heading_LS" xfId="1346" xr:uid="{00000000-0005-0000-0000-000084050000}"/>
    <cellStyle name="Percent [2]" xfId="1347" xr:uid="{00000000-0005-0000-0000-000085050000}"/>
    <cellStyle name="Percent Comma" xfId="1348" xr:uid="{00000000-0005-0000-0000-000086050000}"/>
    <cellStyle name="Percent Hard" xfId="1349" xr:uid="{00000000-0005-0000-0000-000087050000}"/>
    <cellStyle name="Percent_RS_Lianozovo-Samara_9m01" xfId="1350" xr:uid="{00000000-0005-0000-0000-000088050000}"/>
    <cellStyle name="Percent1" xfId="142" xr:uid="{00000000-0005-0000-0000-000089050000}"/>
    <cellStyle name="Piug" xfId="1351" xr:uid="{00000000-0005-0000-0000-00008A050000}"/>
    <cellStyle name="Plug" xfId="1352" xr:uid="{00000000-0005-0000-0000-00008B050000}"/>
    <cellStyle name="Price_Body" xfId="143" xr:uid="{00000000-0005-0000-0000-00008C050000}"/>
    <cellStyle name="prochrek" xfId="1353" xr:uid="{00000000-0005-0000-0000-00008D050000}"/>
    <cellStyle name="PropBorderData" xfId="1354" xr:uid="{00000000-0005-0000-0000-00008E050000}"/>
    <cellStyle name="PropBorderData 2" xfId="2788" xr:uid="{00000000-0005-0000-0000-0000C8040000}"/>
    <cellStyle name="Protected" xfId="1355" xr:uid="{00000000-0005-0000-0000-00008F050000}"/>
    <cellStyle name="Protected 2" xfId="2789" xr:uid="{00000000-0005-0000-0000-0000C9040000}"/>
    <cellStyle name="rate" xfId="1356" xr:uid="{00000000-0005-0000-0000-000090050000}"/>
    <cellStyle name="Ratio" xfId="1357" xr:uid="{00000000-0005-0000-0000-000091050000}"/>
    <cellStyle name="Ratio Comma" xfId="1358" xr:uid="{00000000-0005-0000-0000-000092050000}"/>
    <cellStyle name="Ratio_Private" xfId="1359" xr:uid="{00000000-0005-0000-0000-000093050000}"/>
    <cellStyle name="s1082" xfId="2485" xr:uid="{00000000-0005-0000-0000-000094050000}"/>
    <cellStyle name="s1582" xfId="2431" xr:uid="{00000000-0005-0000-0000-000095050000}"/>
    <cellStyle name="s1586" xfId="2486" xr:uid="{00000000-0005-0000-0000-000096050000}"/>
    <cellStyle name="s173" xfId="2494" xr:uid="{00000000-0005-0000-0000-000097050000}"/>
    <cellStyle name="s1778" xfId="2476" xr:uid="{00000000-0005-0000-0000-000098050000}"/>
    <cellStyle name="s1800" xfId="2437" xr:uid="{00000000-0005-0000-0000-000099050000}"/>
    <cellStyle name="s181" xfId="2464" xr:uid="{00000000-0005-0000-0000-00009A050000}"/>
    <cellStyle name="s1932" xfId="2481" xr:uid="{00000000-0005-0000-0000-00009B050000}"/>
    <cellStyle name="s1946" xfId="2458" xr:uid="{00000000-0005-0000-0000-00009C050000}"/>
    <cellStyle name="s1974" xfId="2470" xr:uid="{00000000-0005-0000-0000-00009D050000}"/>
    <cellStyle name="s1984" xfId="2452" xr:uid="{00000000-0005-0000-0000-00009E050000}"/>
    <cellStyle name="s2098" xfId="2483" xr:uid="{00000000-0005-0000-0000-00009F050000}"/>
    <cellStyle name="s231" xfId="2498" xr:uid="{00000000-0005-0000-0000-0000A0050000}"/>
    <cellStyle name="s2585" xfId="2480" xr:uid="{00000000-0005-0000-0000-0000A1050000}"/>
    <cellStyle name="s2693" xfId="2512" xr:uid="{00000000-0005-0000-0000-0000A2050000}"/>
    <cellStyle name="s2694" xfId="2511" xr:uid="{00000000-0005-0000-0000-0000A3050000}"/>
    <cellStyle name="s2695" xfId="2504" xr:uid="{00000000-0005-0000-0000-0000A4050000}"/>
    <cellStyle name="s27" xfId="2489" xr:uid="{00000000-0005-0000-0000-0000A5050000}"/>
    <cellStyle name="s2700" xfId="2490" xr:uid="{00000000-0005-0000-0000-0000A6050000}"/>
    <cellStyle name="s2701" xfId="2482" xr:uid="{00000000-0005-0000-0000-0000A7050000}"/>
    <cellStyle name="s2704" xfId="2439" xr:uid="{00000000-0005-0000-0000-0000A8050000}"/>
    <cellStyle name="s2705" xfId="2479" xr:uid="{00000000-0005-0000-0000-0000A9050000}"/>
    <cellStyle name="s2706" xfId="2441" xr:uid="{00000000-0005-0000-0000-0000AA050000}"/>
    <cellStyle name="s2709" xfId="2465" xr:uid="{00000000-0005-0000-0000-0000AB050000}"/>
    <cellStyle name="s2710" xfId="2462" xr:uid="{00000000-0005-0000-0000-0000AC050000}"/>
    <cellStyle name="s2715" xfId="2435" xr:uid="{00000000-0005-0000-0000-0000AD050000}"/>
    <cellStyle name="s2716" xfId="2460" xr:uid="{00000000-0005-0000-0000-0000AE050000}"/>
    <cellStyle name="s2717" xfId="2456" xr:uid="{00000000-0005-0000-0000-0000AF050000}"/>
    <cellStyle name="s2718" xfId="2433" xr:uid="{00000000-0005-0000-0000-0000B0050000}"/>
    <cellStyle name="s37" xfId="2487" xr:uid="{00000000-0005-0000-0000-0000B1050000}"/>
    <cellStyle name="s38" xfId="2466" xr:uid="{00000000-0005-0000-0000-0000B2050000}"/>
    <cellStyle name="s43" xfId="2499" xr:uid="{00000000-0005-0000-0000-0000B3050000}"/>
    <cellStyle name="s436" xfId="2502" xr:uid="{00000000-0005-0000-0000-0000B4050000}"/>
    <cellStyle name="s437" xfId="2501" xr:uid="{00000000-0005-0000-0000-0000B5050000}"/>
    <cellStyle name="s503" xfId="2495" xr:uid="{00000000-0005-0000-0000-0000B6050000}"/>
    <cellStyle name="s57" xfId="2500" xr:uid="{00000000-0005-0000-0000-0000B7050000}"/>
    <cellStyle name="s58" xfId="2446" xr:uid="{00000000-0005-0000-0000-0000B8050000}"/>
    <cellStyle name="s609" xfId="2443" xr:uid="{00000000-0005-0000-0000-0000B9050000}"/>
    <cellStyle name="s69" xfId="2478" xr:uid="{00000000-0005-0000-0000-0000BA050000}"/>
    <cellStyle name="s704" xfId="2454" xr:uid="{00000000-0005-0000-0000-0000BB050000}"/>
    <cellStyle name="s724" xfId="2474" xr:uid="{00000000-0005-0000-0000-0000BC050000}"/>
    <cellStyle name="s733" xfId="2475" xr:uid="{00000000-0005-0000-0000-0000BD050000}"/>
    <cellStyle name="s736" xfId="2492" xr:uid="{00000000-0005-0000-0000-0000BE050000}"/>
    <cellStyle name="s737" xfId="2497" xr:uid="{00000000-0005-0000-0000-0000BF050000}"/>
    <cellStyle name="s741" xfId="2447" xr:uid="{00000000-0005-0000-0000-0000C0050000}"/>
    <cellStyle name="s747" xfId="2491" xr:uid="{00000000-0005-0000-0000-0000C1050000}"/>
    <cellStyle name="s749" xfId="2493" xr:uid="{00000000-0005-0000-0000-0000C2050000}"/>
    <cellStyle name="s760" xfId="2488" xr:uid="{00000000-0005-0000-0000-0000C3050000}"/>
    <cellStyle name="s761" xfId="2449" xr:uid="{00000000-0005-0000-0000-0000C4050000}"/>
    <cellStyle name="s77" xfId="2448" xr:uid="{00000000-0005-0000-0000-0000C5050000}"/>
    <cellStyle name="s799" xfId="2445" xr:uid="{00000000-0005-0000-0000-0000C6050000}"/>
    <cellStyle name="s805" xfId="2513" xr:uid="{00000000-0005-0000-0000-0000C7050000}"/>
    <cellStyle name="s806" xfId="2496" xr:uid="{00000000-0005-0000-0000-0000C8050000}"/>
    <cellStyle name="s864" xfId="2469" xr:uid="{00000000-0005-0000-0000-0000C9050000}"/>
    <cellStyle name="s880" xfId="2471" xr:uid="{00000000-0005-0000-0000-0000CA050000}"/>
    <cellStyle name="s89" xfId="2450" xr:uid="{00000000-0005-0000-0000-0000CB050000}"/>
    <cellStyle name="s90" xfId="2477" xr:uid="{00000000-0005-0000-0000-0000CC050000}"/>
    <cellStyle name="s970" xfId="2503" xr:uid="{00000000-0005-0000-0000-0000CD050000}"/>
    <cellStyle name="s995" xfId="2484" xr:uid="{00000000-0005-0000-0000-0000CE050000}"/>
    <cellStyle name="Salomon Logo" xfId="1360" xr:uid="{00000000-0005-0000-0000-0000CF050000}"/>
    <cellStyle name="SAPBEXaggData" xfId="1361" xr:uid="{00000000-0005-0000-0000-0000D0050000}"/>
    <cellStyle name="SAPBEXaggData 2" xfId="2524" xr:uid="{00000000-0005-0000-0000-0000D1050000}"/>
    <cellStyle name="SAPBEXaggData 3" xfId="2790" xr:uid="{00000000-0005-0000-0000-0000CF040000}"/>
    <cellStyle name="SAPBEXaggData 4" xfId="3207" xr:uid="{00000000-0005-0000-0000-0000CF040000}"/>
    <cellStyle name="SAPBEXaggDataEmph" xfId="1362" xr:uid="{00000000-0005-0000-0000-0000D2050000}"/>
    <cellStyle name="SAPBEXaggDataEmph 2" xfId="2525" xr:uid="{00000000-0005-0000-0000-0000D3050000}"/>
    <cellStyle name="SAPBEXaggDataEmph 3" xfId="2791" xr:uid="{00000000-0005-0000-0000-0000D0040000}"/>
    <cellStyle name="SAPBEXaggDataEmph 4" xfId="3208" xr:uid="{00000000-0005-0000-0000-0000D0040000}"/>
    <cellStyle name="SAPBEXaggItem" xfId="1363" xr:uid="{00000000-0005-0000-0000-0000D4050000}"/>
    <cellStyle name="SAPBEXaggItem 2" xfId="2526" xr:uid="{00000000-0005-0000-0000-0000D5050000}"/>
    <cellStyle name="SAPBEXaggItem 3" xfId="2792" xr:uid="{00000000-0005-0000-0000-0000D1040000}"/>
    <cellStyle name="SAPBEXaggItem 4" xfId="3209" xr:uid="{00000000-0005-0000-0000-0000D1040000}"/>
    <cellStyle name="SAPBEXaggItemX" xfId="1364" xr:uid="{00000000-0005-0000-0000-0000D6050000}"/>
    <cellStyle name="SAPBEXaggItemX 2" xfId="2527" xr:uid="{00000000-0005-0000-0000-0000D7050000}"/>
    <cellStyle name="SAPBEXaggItemX 3" xfId="2793" xr:uid="{00000000-0005-0000-0000-0000D2040000}"/>
    <cellStyle name="SAPBEXaggItemX 4" xfId="3210" xr:uid="{00000000-0005-0000-0000-0000D2040000}"/>
    <cellStyle name="SAPBEXchaText" xfId="1365" xr:uid="{00000000-0005-0000-0000-0000D8050000}"/>
    <cellStyle name="SAPBEXchaText 2" xfId="2299" xr:uid="{00000000-0005-0000-0000-0000D9050000}"/>
    <cellStyle name="SAPBEXchaText 2 2" xfId="2529" xr:uid="{00000000-0005-0000-0000-0000DA050000}"/>
    <cellStyle name="SAPBEXchaText 3" xfId="2528" xr:uid="{00000000-0005-0000-0000-0000DB050000}"/>
    <cellStyle name="SAPBEXchaText 4" xfId="2794" xr:uid="{00000000-0005-0000-0000-0000D3040000}"/>
    <cellStyle name="SAPBEXchaText 5" xfId="3211" xr:uid="{00000000-0005-0000-0000-0000D3040000}"/>
    <cellStyle name="SAPBEXexcBad7" xfId="1366" xr:uid="{00000000-0005-0000-0000-0000DC050000}"/>
    <cellStyle name="SAPBEXexcBad7 2" xfId="2530" xr:uid="{00000000-0005-0000-0000-0000DD050000}"/>
    <cellStyle name="SAPBEXexcBad7 3" xfId="2795" xr:uid="{00000000-0005-0000-0000-0000D4040000}"/>
    <cellStyle name="SAPBEXexcBad7 4" xfId="3212" xr:uid="{00000000-0005-0000-0000-0000D4040000}"/>
    <cellStyle name="SAPBEXexcBad8" xfId="1367" xr:uid="{00000000-0005-0000-0000-0000DE050000}"/>
    <cellStyle name="SAPBEXexcBad8 2" xfId="2531" xr:uid="{00000000-0005-0000-0000-0000DF050000}"/>
    <cellStyle name="SAPBEXexcBad8 3" xfId="2796" xr:uid="{00000000-0005-0000-0000-0000D5040000}"/>
    <cellStyle name="SAPBEXexcBad8 4" xfId="3213" xr:uid="{00000000-0005-0000-0000-0000D5040000}"/>
    <cellStyle name="SAPBEXexcBad9" xfId="1368" xr:uid="{00000000-0005-0000-0000-0000E0050000}"/>
    <cellStyle name="SAPBEXexcBad9 2" xfId="2532" xr:uid="{00000000-0005-0000-0000-0000E1050000}"/>
    <cellStyle name="SAPBEXexcBad9 3" xfId="2797" xr:uid="{00000000-0005-0000-0000-0000D6040000}"/>
    <cellStyle name="SAPBEXexcBad9 4" xfId="3214" xr:uid="{00000000-0005-0000-0000-0000D6040000}"/>
    <cellStyle name="SAPBEXexcCritical4" xfId="1369" xr:uid="{00000000-0005-0000-0000-0000E2050000}"/>
    <cellStyle name="SAPBEXexcCritical4 2" xfId="2533" xr:uid="{00000000-0005-0000-0000-0000E3050000}"/>
    <cellStyle name="SAPBEXexcCritical4 3" xfId="2798" xr:uid="{00000000-0005-0000-0000-0000D7040000}"/>
    <cellStyle name="SAPBEXexcCritical4 4" xfId="3215" xr:uid="{00000000-0005-0000-0000-0000D7040000}"/>
    <cellStyle name="SAPBEXexcCritical5" xfId="1370" xr:uid="{00000000-0005-0000-0000-0000E4050000}"/>
    <cellStyle name="SAPBEXexcCritical5 2" xfId="2534" xr:uid="{00000000-0005-0000-0000-0000E5050000}"/>
    <cellStyle name="SAPBEXexcCritical5 3" xfId="2799" xr:uid="{00000000-0005-0000-0000-0000D8040000}"/>
    <cellStyle name="SAPBEXexcCritical5 4" xfId="3216" xr:uid="{00000000-0005-0000-0000-0000D8040000}"/>
    <cellStyle name="SAPBEXexcCritical6" xfId="1371" xr:uid="{00000000-0005-0000-0000-0000E6050000}"/>
    <cellStyle name="SAPBEXexcCritical6 2" xfId="2535" xr:uid="{00000000-0005-0000-0000-0000E7050000}"/>
    <cellStyle name="SAPBEXexcCritical6 3" xfId="2800" xr:uid="{00000000-0005-0000-0000-0000D9040000}"/>
    <cellStyle name="SAPBEXexcCritical6 4" xfId="3217" xr:uid="{00000000-0005-0000-0000-0000D9040000}"/>
    <cellStyle name="SAPBEXexcGood1" xfId="1372" xr:uid="{00000000-0005-0000-0000-0000E8050000}"/>
    <cellStyle name="SAPBEXexcGood1 2" xfId="2536" xr:uid="{00000000-0005-0000-0000-0000E9050000}"/>
    <cellStyle name="SAPBEXexcGood1 3" xfId="2801" xr:uid="{00000000-0005-0000-0000-0000DA040000}"/>
    <cellStyle name="SAPBEXexcGood1 4" xfId="3218" xr:uid="{00000000-0005-0000-0000-0000DA040000}"/>
    <cellStyle name="SAPBEXexcGood2" xfId="1373" xr:uid="{00000000-0005-0000-0000-0000EA050000}"/>
    <cellStyle name="SAPBEXexcGood2 2" xfId="2537" xr:uid="{00000000-0005-0000-0000-0000EB050000}"/>
    <cellStyle name="SAPBEXexcGood2 3" xfId="2802" xr:uid="{00000000-0005-0000-0000-0000DB040000}"/>
    <cellStyle name="SAPBEXexcGood2 4" xfId="3219" xr:uid="{00000000-0005-0000-0000-0000DB040000}"/>
    <cellStyle name="SAPBEXexcGood3" xfId="1374" xr:uid="{00000000-0005-0000-0000-0000EC050000}"/>
    <cellStyle name="SAPBEXexcGood3 2" xfId="2538" xr:uid="{00000000-0005-0000-0000-0000ED050000}"/>
    <cellStyle name="SAPBEXexcGood3 3" xfId="2803" xr:uid="{00000000-0005-0000-0000-0000DC040000}"/>
    <cellStyle name="SAPBEXexcGood3 4" xfId="3220" xr:uid="{00000000-0005-0000-0000-0000DC040000}"/>
    <cellStyle name="SAPBEXfilterDrill" xfId="1375" xr:uid="{00000000-0005-0000-0000-0000EE050000}"/>
    <cellStyle name="SAPBEXfilterDrill 2" xfId="2539" xr:uid="{00000000-0005-0000-0000-0000EF050000}"/>
    <cellStyle name="SAPBEXfilterDrill 3" xfId="2804" xr:uid="{00000000-0005-0000-0000-0000DD040000}"/>
    <cellStyle name="SAPBEXfilterDrill 4" xfId="3221" xr:uid="{00000000-0005-0000-0000-0000DD040000}"/>
    <cellStyle name="SAPBEXfilterItem" xfId="1376" xr:uid="{00000000-0005-0000-0000-0000F0050000}"/>
    <cellStyle name="SAPBEXfilterItem 2" xfId="2540" xr:uid="{00000000-0005-0000-0000-0000F1050000}"/>
    <cellStyle name="SAPBEXfilterItem 3" xfId="2805" xr:uid="{00000000-0005-0000-0000-0000DE040000}"/>
    <cellStyle name="SAPBEXfilterItem 4" xfId="3222" xr:uid="{00000000-0005-0000-0000-0000DE040000}"/>
    <cellStyle name="SAPBEXfilterText" xfId="1377" xr:uid="{00000000-0005-0000-0000-0000F2050000}"/>
    <cellStyle name="SAPBEXformats" xfId="1378" xr:uid="{00000000-0005-0000-0000-0000F3050000}"/>
    <cellStyle name="SAPBEXformats 2" xfId="2301" xr:uid="{00000000-0005-0000-0000-0000F4050000}"/>
    <cellStyle name="SAPBEXformats 2 2" xfId="2542" xr:uid="{00000000-0005-0000-0000-0000F5050000}"/>
    <cellStyle name="SAPBEXformats 3" xfId="2541" xr:uid="{00000000-0005-0000-0000-0000F6050000}"/>
    <cellStyle name="SAPBEXformats 4" xfId="2806" xr:uid="{00000000-0005-0000-0000-0000E0040000}"/>
    <cellStyle name="SAPBEXformats 5" xfId="3223" xr:uid="{00000000-0005-0000-0000-0000E0040000}"/>
    <cellStyle name="SAPBEXheaderItem" xfId="1379" xr:uid="{00000000-0005-0000-0000-0000F7050000}"/>
    <cellStyle name="SAPBEXheaderItem 2" xfId="2543" xr:uid="{00000000-0005-0000-0000-0000F8050000}"/>
    <cellStyle name="SAPBEXheaderItem 3" xfId="2807" xr:uid="{00000000-0005-0000-0000-0000E1040000}"/>
    <cellStyle name="SAPBEXheaderItem 4" xfId="3224" xr:uid="{00000000-0005-0000-0000-0000E1040000}"/>
    <cellStyle name="SAPBEXheaderText" xfId="1380" xr:uid="{00000000-0005-0000-0000-0000F9050000}"/>
    <cellStyle name="SAPBEXheaderText 2" xfId="2544" xr:uid="{00000000-0005-0000-0000-0000FA050000}"/>
    <cellStyle name="SAPBEXheaderText 3" xfId="2808" xr:uid="{00000000-0005-0000-0000-0000E2040000}"/>
    <cellStyle name="SAPBEXheaderText 4" xfId="3225" xr:uid="{00000000-0005-0000-0000-0000E2040000}"/>
    <cellStyle name="SAPBEXHLevel0" xfId="1381" xr:uid="{00000000-0005-0000-0000-0000FB050000}"/>
    <cellStyle name="SAPBEXHLevel0 2" xfId="2302" xr:uid="{00000000-0005-0000-0000-0000FC050000}"/>
    <cellStyle name="SAPBEXHLevel0 2 2" xfId="2546" xr:uid="{00000000-0005-0000-0000-0000FD050000}"/>
    <cellStyle name="SAPBEXHLevel0 3" xfId="2545" xr:uid="{00000000-0005-0000-0000-0000FE050000}"/>
    <cellStyle name="SAPBEXHLevel0 4" xfId="2809" xr:uid="{00000000-0005-0000-0000-0000E3040000}"/>
    <cellStyle name="SAPBEXHLevel0 5" xfId="3226" xr:uid="{00000000-0005-0000-0000-0000E3040000}"/>
    <cellStyle name="SAPBEXHLevel0X" xfId="1382" xr:uid="{00000000-0005-0000-0000-0000FF050000}"/>
    <cellStyle name="SAPBEXHLevel0X 2" xfId="2303" xr:uid="{00000000-0005-0000-0000-000000060000}"/>
    <cellStyle name="SAPBEXHLevel0X 2 2" xfId="2548" xr:uid="{00000000-0005-0000-0000-000001060000}"/>
    <cellStyle name="SAPBEXHLevel0X 3" xfId="2547" xr:uid="{00000000-0005-0000-0000-000002060000}"/>
    <cellStyle name="SAPBEXHLevel0X 4" xfId="2810" xr:uid="{00000000-0005-0000-0000-0000E4040000}"/>
    <cellStyle name="SAPBEXHLevel0X 5" xfId="3227" xr:uid="{00000000-0005-0000-0000-0000E4040000}"/>
    <cellStyle name="SAPBEXHLevel1" xfId="1383" xr:uid="{00000000-0005-0000-0000-000003060000}"/>
    <cellStyle name="SAPBEXHLevel1 2" xfId="2304" xr:uid="{00000000-0005-0000-0000-000004060000}"/>
    <cellStyle name="SAPBEXHLevel1 2 2" xfId="2550" xr:uid="{00000000-0005-0000-0000-000005060000}"/>
    <cellStyle name="SAPBEXHLevel1 3" xfId="2549" xr:uid="{00000000-0005-0000-0000-000006060000}"/>
    <cellStyle name="SAPBEXHLevel1 4" xfId="2811" xr:uid="{00000000-0005-0000-0000-0000E5040000}"/>
    <cellStyle name="SAPBEXHLevel1 5" xfId="3228" xr:uid="{00000000-0005-0000-0000-0000E5040000}"/>
    <cellStyle name="SAPBEXHLevel1X" xfId="1384" xr:uid="{00000000-0005-0000-0000-000007060000}"/>
    <cellStyle name="SAPBEXHLevel1X 2" xfId="2305" xr:uid="{00000000-0005-0000-0000-000008060000}"/>
    <cellStyle name="SAPBEXHLevel1X 2 2" xfId="2552" xr:uid="{00000000-0005-0000-0000-000009060000}"/>
    <cellStyle name="SAPBEXHLevel1X 3" xfId="2551" xr:uid="{00000000-0005-0000-0000-00000A060000}"/>
    <cellStyle name="SAPBEXHLevel1X 4" xfId="2812" xr:uid="{00000000-0005-0000-0000-0000E6040000}"/>
    <cellStyle name="SAPBEXHLevel1X 5" xfId="3229" xr:uid="{00000000-0005-0000-0000-0000E6040000}"/>
    <cellStyle name="SAPBEXHLevel2" xfId="1385" xr:uid="{00000000-0005-0000-0000-00000B060000}"/>
    <cellStyle name="SAPBEXHLevel2 2" xfId="2306" xr:uid="{00000000-0005-0000-0000-00000C060000}"/>
    <cellStyle name="SAPBEXHLevel2 2 2" xfId="2554" xr:uid="{00000000-0005-0000-0000-00000D060000}"/>
    <cellStyle name="SAPBEXHLevel2 3" xfId="2553" xr:uid="{00000000-0005-0000-0000-00000E060000}"/>
    <cellStyle name="SAPBEXHLevel2 4" xfId="2813" xr:uid="{00000000-0005-0000-0000-0000E7040000}"/>
    <cellStyle name="SAPBEXHLevel2 5" xfId="3230" xr:uid="{00000000-0005-0000-0000-0000E7040000}"/>
    <cellStyle name="SAPBEXHLevel2X" xfId="1386" xr:uid="{00000000-0005-0000-0000-00000F060000}"/>
    <cellStyle name="SAPBEXHLevel2X 2" xfId="2307" xr:uid="{00000000-0005-0000-0000-000010060000}"/>
    <cellStyle name="SAPBEXHLevel2X 2 2" xfId="2556" xr:uid="{00000000-0005-0000-0000-000011060000}"/>
    <cellStyle name="SAPBEXHLevel2X 3" xfId="2555" xr:uid="{00000000-0005-0000-0000-000012060000}"/>
    <cellStyle name="SAPBEXHLevel2X 4" xfId="2814" xr:uid="{00000000-0005-0000-0000-0000E8040000}"/>
    <cellStyle name="SAPBEXHLevel2X 5" xfId="3231" xr:uid="{00000000-0005-0000-0000-0000E8040000}"/>
    <cellStyle name="SAPBEXHLevel3" xfId="1387" xr:uid="{00000000-0005-0000-0000-000013060000}"/>
    <cellStyle name="SAPBEXHLevel3 2" xfId="2308" xr:uid="{00000000-0005-0000-0000-000014060000}"/>
    <cellStyle name="SAPBEXHLevel3 2 2" xfId="2558" xr:uid="{00000000-0005-0000-0000-000015060000}"/>
    <cellStyle name="SAPBEXHLevel3 3" xfId="2557" xr:uid="{00000000-0005-0000-0000-000016060000}"/>
    <cellStyle name="SAPBEXHLevel3 4" xfId="2815" xr:uid="{00000000-0005-0000-0000-0000E9040000}"/>
    <cellStyle name="SAPBEXHLevel3 5" xfId="3232" xr:uid="{00000000-0005-0000-0000-0000E9040000}"/>
    <cellStyle name="SAPBEXHLevel3X" xfId="1388" xr:uid="{00000000-0005-0000-0000-000017060000}"/>
    <cellStyle name="SAPBEXHLevel3X 2" xfId="2309" xr:uid="{00000000-0005-0000-0000-000018060000}"/>
    <cellStyle name="SAPBEXHLevel3X 2 2" xfId="2560" xr:uid="{00000000-0005-0000-0000-000019060000}"/>
    <cellStyle name="SAPBEXHLevel3X 3" xfId="2559" xr:uid="{00000000-0005-0000-0000-00001A060000}"/>
    <cellStyle name="SAPBEXHLevel3X 4" xfId="2816" xr:uid="{00000000-0005-0000-0000-0000EA040000}"/>
    <cellStyle name="SAPBEXHLevel3X 5" xfId="3233" xr:uid="{00000000-0005-0000-0000-0000EA040000}"/>
    <cellStyle name="SAPBEXinputData" xfId="1389" xr:uid="{00000000-0005-0000-0000-00001B060000}"/>
    <cellStyle name="SAPBEXresData" xfId="1390" xr:uid="{00000000-0005-0000-0000-00001C060000}"/>
    <cellStyle name="SAPBEXresData 2" xfId="2561" xr:uid="{00000000-0005-0000-0000-00001D060000}"/>
    <cellStyle name="SAPBEXresData 3" xfId="2817" xr:uid="{00000000-0005-0000-0000-0000EC040000}"/>
    <cellStyle name="SAPBEXresData 4" xfId="3234" xr:uid="{00000000-0005-0000-0000-0000EC040000}"/>
    <cellStyle name="SAPBEXresDataEmph" xfId="1391" xr:uid="{00000000-0005-0000-0000-00001E060000}"/>
    <cellStyle name="SAPBEXresDataEmph 2" xfId="2562" xr:uid="{00000000-0005-0000-0000-00001F060000}"/>
    <cellStyle name="SAPBEXresDataEmph 3" xfId="2818" xr:uid="{00000000-0005-0000-0000-0000ED040000}"/>
    <cellStyle name="SAPBEXresDataEmph 4" xfId="3235" xr:uid="{00000000-0005-0000-0000-0000ED040000}"/>
    <cellStyle name="SAPBEXresItem" xfId="1392" xr:uid="{00000000-0005-0000-0000-000020060000}"/>
    <cellStyle name="SAPBEXresItem 2" xfId="2563" xr:uid="{00000000-0005-0000-0000-000021060000}"/>
    <cellStyle name="SAPBEXresItem 3" xfId="2819" xr:uid="{00000000-0005-0000-0000-0000EE040000}"/>
    <cellStyle name="SAPBEXresItem 4" xfId="3236" xr:uid="{00000000-0005-0000-0000-0000EE040000}"/>
    <cellStyle name="SAPBEXresItemX" xfId="1393" xr:uid="{00000000-0005-0000-0000-000022060000}"/>
    <cellStyle name="SAPBEXresItemX 2" xfId="2564" xr:uid="{00000000-0005-0000-0000-000023060000}"/>
    <cellStyle name="SAPBEXresItemX 3" xfId="2820" xr:uid="{00000000-0005-0000-0000-0000EF040000}"/>
    <cellStyle name="SAPBEXresItemX 4" xfId="3237" xr:uid="{00000000-0005-0000-0000-0000EF040000}"/>
    <cellStyle name="SAPBEXstdData" xfId="1394" xr:uid="{00000000-0005-0000-0000-000024060000}"/>
    <cellStyle name="SAPBEXstdData 2" xfId="2565" xr:uid="{00000000-0005-0000-0000-000025060000}"/>
    <cellStyle name="SAPBEXstdData 3" xfId="2821" xr:uid="{00000000-0005-0000-0000-0000F0040000}"/>
    <cellStyle name="SAPBEXstdData 4" xfId="3238" xr:uid="{00000000-0005-0000-0000-0000F0040000}"/>
    <cellStyle name="SAPBEXstdDataEmph" xfId="1395" xr:uid="{00000000-0005-0000-0000-000026060000}"/>
    <cellStyle name="SAPBEXstdDataEmph 2" xfId="2566" xr:uid="{00000000-0005-0000-0000-000027060000}"/>
    <cellStyle name="SAPBEXstdDataEmph 3" xfId="2822" xr:uid="{00000000-0005-0000-0000-0000F1040000}"/>
    <cellStyle name="SAPBEXstdDataEmph 4" xfId="3239" xr:uid="{00000000-0005-0000-0000-0000F1040000}"/>
    <cellStyle name="SAPBEXstdItem" xfId="1396" xr:uid="{00000000-0005-0000-0000-000028060000}"/>
    <cellStyle name="SAPBEXstdItem 2" xfId="2310" xr:uid="{00000000-0005-0000-0000-000029060000}"/>
    <cellStyle name="SAPBEXstdItem 2 2" xfId="2568" xr:uid="{00000000-0005-0000-0000-00002A060000}"/>
    <cellStyle name="SAPBEXstdItem 3" xfId="2567" xr:uid="{00000000-0005-0000-0000-00002B060000}"/>
    <cellStyle name="SAPBEXstdItem 4" xfId="2823" xr:uid="{00000000-0005-0000-0000-0000F2040000}"/>
    <cellStyle name="SAPBEXstdItem 5" xfId="3240" xr:uid="{00000000-0005-0000-0000-0000F2040000}"/>
    <cellStyle name="SAPBEXstdItemX" xfId="1397" xr:uid="{00000000-0005-0000-0000-00002C060000}"/>
    <cellStyle name="SAPBEXstdItemX 2" xfId="2311" xr:uid="{00000000-0005-0000-0000-00002D060000}"/>
    <cellStyle name="SAPBEXstdItemX 2 2" xfId="2570" xr:uid="{00000000-0005-0000-0000-00002E060000}"/>
    <cellStyle name="SAPBEXstdItemX 3" xfId="2569" xr:uid="{00000000-0005-0000-0000-00002F060000}"/>
    <cellStyle name="SAPBEXstdItemX 4" xfId="2824" xr:uid="{00000000-0005-0000-0000-0000F3040000}"/>
    <cellStyle name="SAPBEXstdItemX 5" xfId="3241" xr:uid="{00000000-0005-0000-0000-0000F3040000}"/>
    <cellStyle name="SAPBEXtitle" xfId="1398" xr:uid="{00000000-0005-0000-0000-000030060000}"/>
    <cellStyle name="SAPBEXundefined" xfId="1399" xr:uid="{00000000-0005-0000-0000-000031060000}"/>
    <cellStyle name="SAPBEXundefined 2" xfId="2571" xr:uid="{00000000-0005-0000-0000-000032060000}"/>
    <cellStyle name="SAPBEXundefined 3" xfId="2825" xr:uid="{00000000-0005-0000-0000-0000F5040000}"/>
    <cellStyle name="SAPBEXundefined 4" xfId="3242" xr:uid="{00000000-0005-0000-0000-0000F5040000}"/>
    <cellStyle name="Section" xfId="1400" xr:uid="{00000000-0005-0000-0000-000033060000}"/>
    <cellStyle name="st1" xfId="1401" xr:uid="{00000000-0005-0000-0000-000034060000}"/>
    <cellStyle name="Standard_NEGS" xfId="1402" xr:uid="{00000000-0005-0000-0000-000035060000}"/>
    <cellStyle name="Status" xfId="1403" xr:uid="{00000000-0005-0000-0000-000036060000}"/>
    <cellStyle name="Stock Comma" xfId="1404" xr:uid="{00000000-0005-0000-0000-000037060000}"/>
    <cellStyle name="Stock Price" xfId="1405" xr:uid="{00000000-0005-0000-0000-000038060000}"/>
    <cellStyle name="Style 1" xfId="144" xr:uid="{00000000-0005-0000-0000-000039060000}"/>
    <cellStyle name="STYLE1 - Style1" xfId="1406" xr:uid="{00000000-0005-0000-0000-00003A060000}"/>
    <cellStyle name="Table Col Head" xfId="1407" xr:uid="{00000000-0005-0000-0000-00003B060000}"/>
    <cellStyle name="Table Head" xfId="1408" xr:uid="{00000000-0005-0000-0000-00003C060000}"/>
    <cellStyle name="Table Head Aligned" xfId="1409" xr:uid="{00000000-0005-0000-0000-00003D060000}"/>
    <cellStyle name="Table Head Aligned 2" xfId="2826" xr:uid="{00000000-0005-0000-0000-000000050000}"/>
    <cellStyle name="Table Head Blue" xfId="1410" xr:uid="{00000000-0005-0000-0000-00003E060000}"/>
    <cellStyle name="Table Head Green" xfId="1411" xr:uid="{00000000-0005-0000-0000-00003F060000}"/>
    <cellStyle name="Table Head Green 2" xfId="2827" xr:uid="{00000000-0005-0000-0000-000002050000}"/>
    <cellStyle name="Table Head_Val_Sum_Graph" xfId="1412" xr:uid="{00000000-0005-0000-0000-000040060000}"/>
    <cellStyle name="Table Heading" xfId="1413" xr:uid="{00000000-0005-0000-0000-000041060000}"/>
    <cellStyle name="Table Heading 2" xfId="1414" xr:uid="{00000000-0005-0000-0000-000042060000}"/>
    <cellStyle name="Table Heading_46EP.2012(v0.1)" xfId="1415" xr:uid="{00000000-0005-0000-0000-000043060000}"/>
    <cellStyle name="Table Sub Head" xfId="1416" xr:uid="{00000000-0005-0000-0000-000044060000}"/>
    <cellStyle name="Table Text" xfId="1417" xr:uid="{00000000-0005-0000-0000-000045060000}"/>
    <cellStyle name="Table Title" xfId="1418" xr:uid="{00000000-0005-0000-0000-000046060000}"/>
    <cellStyle name="Table Title 2" xfId="2313" xr:uid="{00000000-0005-0000-0000-000047060000}"/>
    <cellStyle name="Table Units" xfId="1419" xr:uid="{00000000-0005-0000-0000-000048060000}"/>
    <cellStyle name="Table Units 2" xfId="2314" xr:uid="{00000000-0005-0000-0000-000049060000}"/>
    <cellStyle name="Table_Header" xfId="1420" xr:uid="{00000000-0005-0000-0000-00004A060000}"/>
    <cellStyle name="TableStyleLight1" xfId="1421" xr:uid="{00000000-0005-0000-0000-00004B060000}"/>
    <cellStyle name="Test" xfId="1422" xr:uid="{00000000-0005-0000-0000-00004C060000}"/>
    <cellStyle name="Text" xfId="1423" xr:uid="{00000000-0005-0000-0000-00004D060000}"/>
    <cellStyle name="Text 1" xfId="1424" xr:uid="{00000000-0005-0000-0000-00004E060000}"/>
    <cellStyle name="Text Head" xfId="1425" xr:uid="{00000000-0005-0000-0000-00004F060000}"/>
    <cellStyle name="Text Head 1" xfId="1426" xr:uid="{00000000-0005-0000-0000-000050060000}"/>
    <cellStyle name="Title" xfId="145" xr:uid="{00000000-0005-0000-0000-000051060000}"/>
    <cellStyle name="Title 4" xfId="1427" xr:uid="{00000000-0005-0000-0000-000052060000}"/>
    <cellStyle name="Top Edge" xfId="1428" xr:uid="{00000000-0005-0000-0000-000053060000}"/>
    <cellStyle name="Total" xfId="146" xr:uid="{00000000-0005-0000-0000-000054060000}"/>
    <cellStyle name="Total 2" xfId="2572" xr:uid="{00000000-0005-0000-0000-000055060000}"/>
    <cellStyle name="Total 3" xfId="2752" xr:uid="{00000000-0005-0000-0000-000015050000}"/>
    <cellStyle name="Total 4" xfId="3174" xr:uid="{00000000-0005-0000-0000-000066000000}"/>
    <cellStyle name="TotalCurrency" xfId="1429" xr:uid="{00000000-0005-0000-0000-000056060000}"/>
    <cellStyle name="ubordinated Debt" xfId="1430" xr:uid="{00000000-0005-0000-0000-000057060000}"/>
    <cellStyle name="Underline_Single" xfId="1431" xr:uid="{00000000-0005-0000-0000-000058060000}"/>
    <cellStyle name="Unit" xfId="1432" xr:uid="{00000000-0005-0000-0000-000059060000}"/>
    <cellStyle name="Währung [0]_laroux" xfId="1433" xr:uid="{00000000-0005-0000-0000-00005A060000}"/>
    <cellStyle name="Währung_laroux" xfId="1434" xr:uid="{00000000-0005-0000-0000-00005B060000}"/>
    <cellStyle name="Walutowy [0]_1" xfId="1435" xr:uid="{00000000-0005-0000-0000-00005C060000}"/>
    <cellStyle name="Walutowy_1" xfId="1436" xr:uid="{00000000-0005-0000-0000-00005D060000}"/>
    <cellStyle name="Warning" xfId="1437" xr:uid="{00000000-0005-0000-0000-00005E060000}"/>
    <cellStyle name="Warning Text" xfId="147" xr:uid="{00000000-0005-0000-0000-00005F060000}"/>
    <cellStyle name="year" xfId="1438" xr:uid="{00000000-0005-0000-0000-000060060000}"/>
    <cellStyle name="year 2" xfId="2828" xr:uid="{00000000-0005-0000-0000-000020050000}"/>
    <cellStyle name="Акцент1 2" xfId="148" xr:uid="{00000000-0005-0000-0000-000061060000}"/>
    <cellStyle name="Акцент1 2 2" xfId="1439" xr:uid="{00000000-0005-0000-0000-000062060000}"/>
    <cellStyle name="Акцент1 3" xfId="149" xr:uid="{00000000-0005-0000-0000-000063060000}"/>
    <cellStyle name="Акцент1 3 2" xfId="1440" xr:uid="{00000000-0005-0000-0000-000064060000}"/>
    <cellStyle name="Акцент1 4" xfId="1441" xr:uid="{00000000-0005-0000-0000-000065060000}"/>
    <cellStyle name="Акцент1 4 2" xfId="1442" xr:uid="{00000000-0005-0000-0000-000066060000}"/>
    <cellStyle name="Акцент1 5" xfId="1443" xr:uid="{00000000-0005-0000-0000-000067060000}"/>
    <cellStyle name="Акцент1 5 2" xfId="1444" xr:uid="{00000000-0005-0000-0000-000068060000}"/>
    <cellStyle name="Акцент1 6" xfId="1445" xr:uid="{00000000-0005-0000-0000-000069060000}"/>
    <cellStyle name="Акцент1 6 2" xfId="1446" xr:uid="{00000000-0005-0000-0000-00006A060000}"/>
    <cellStyle name="Акцент1 7" xfId="1447" xr:uid="{00000000-0005-0000-0000-00006B060000}"/>
    <cellStyle name="Акцент1 7 2" xfId="1448" xr:uid="{00000000-0005-0000-0000-00006C060000}"/>
    <cellStyle name="Акцент1 8" xfId="1449" xr:uid="{00000000-0005-0000-0000-00006D060000}"/>
    <cellStyle name="Акцент1 8 2" xfId="1450" xr:uid="{00000000-0005-0000-0000-00006E060000}"/>
    <cellStyle name="Акцент1 9" xfId="1451" xr:uid="{00000000-0005-0000-0000-00006F060000}"/>
    <cellStyle name="Акцент1 9 2" xfId="1452" xr:uid="{00000000-0005-0000-0000-000070060000}"/>
    <cellStyle name="Акцент2 2" xfId="150" xr:uid="{00000000-0005-0000-0000-000071060000}"/>
    <cellStyle name="Акцент2 2 2" xfId="1453" xr:uid="{00000000-0005-0000-0000-000072060000}"/>
    <cellStyle name="Акцент2 3" xfId="151" xr:uid="{00000000-0005-0000-0000-000073060000}"/>
    <cellStyle name="Акцент2 3 2" xfId="1454" xr:uid="{00000000-0005-0000-0000-000074060000}"/>
    <cellStyle name="Акцент2 4" xfId="1455" xr:uid="{00000000-0005-0000-0000-000075060000}"/>
    <cellStyle name="Акцент2 4 2" xfId="1456" xr:uid="{00000000-0005-0000-0000-000076060000}"/>
    <cellStyle name="Акцент2 5" xfId="1457" xr:uid="{00000000-0005-0000-0000-000077060000}"/>
    <cellStyle name="Акцент2 5 2" xfId="1458" xr:uid="{00000000-0005-0000-0000-000078060000}"/>
    <cellStyle name="Акцент2 6" xfId="1459" xr:uid="{00000000-0005-0000-0000-000079060000}"/>
    <cellStyle name="Акцент2 6 2" xfId="1460" xr:uid="{00000000-0005-0000-0000-00007A060000}"/>
    <cellStyle name="Акцент2 7" xfId="1461" xr:uid="{00000000-0005-0000-0000-00007B060000}"/>
    <cellStyle name="Акцент2 7 2" xfId="1462" xr:uid="{00000000-0005-0000-0000-00007C060000}"/>
    <cellStyle name="Акцент2 8" xfId="1463" xr:uid="{00000000-0005-0000-0000-00007D060000}"/>
    <cellStyle name="Акцент2 8 2" xfId="1464" xr:uid="{00000000-0005-0000-0000-00007E060000}"/>
    <cellStyle name="Акцент2 9" xfId="1465" xr:uid="{00000000-0005-0000-0000-00007F060000}"/>
    <cellStyle name="Акцент2 9 2" xfId="1466" xr:uid="{00000000-0005-0000-0000-000080060000}"/>
    <cellStyle name="Акцент3 2" xfId="152" xr:uid="{00000000-0005-0000-0000-000081060000}"/>
    <cellStyle name="Акцент3 2 2" xfId="1467" xr:uid="{00000000-0005-0000-0000-000082060000}"/>
    <cellStyle name="Акцент3 3" xfId="153" xr:uid="{00000000-0005-0000-0000-000083060000}"/>
    <cellStyle name="Акцент3 3 2" xfId="1468" xr:uid="{00000000-0005-0000-0000-000084060000}"/>
    <cellStyle name="Акцент3 4" xfId="1469" xr:uid="{00000000-0005-0000-0000-000085060000}"/>
    <cellStyle name="Акцент3 4 2" xfId="1470" xr:uid="{00000000-0005-0000-0000-000086060000}"/>
    <cellStyle name="Акцент3 5" xfId="1471" xr:uid="{00000000-0005-0000-0000-000087060000}"/>
    <cellStyle name="Акцент3 5 2" xfId="1472" xr:uid="{00000000-0005-0000-0000-000088060000}"/>
    <cellStyle name="Акцент3 6" xfId="1473" xr:uid="{00000000-0005-0000-0000-000089060000}"/>
    <cellStyle name="Акцент3 6 2" xfId="1474" xr:uid="{00000000-0005-0000-0000-00008A060000}"/>
    <cellStyle name="Акцент3 7" xfId="1475" xr:uid="{00000000-0005-0000-0000-00008B060000}"/>
    <cellStyle name="Акцент3 7 2" xfId="1476" xr:uid="{00000000-0005-0000-0000-00008C060000}"/>
    <cellStyle name="Акцент3 8" xfId="1477" xr:uid="{00000000-0005-0000-0000-00008D060000}"/>
    <cellStyle name="Акцент3 8 2" xfId="1478" xr:uid="{00000000-0005-0000-0000-00008E060000}"/>
    <cellStyle name="Акцент3 9" xfId="1479" xr:uid="{00000000-0005-0000-0000-00008F060000}"/>
    <cellStyle name="Акцент3 9 2" xfId="1480" xr:uid="{00000000-0005-0000-0000-000090060000}"/>
    <cellStyle name="Акцент4 2" xfId="154" xr:uid="{00000000-0005-0000-0000-000091060000}"/>
    <cellStyle name="Акцент4 2 2" xfId="1481" xr:uid="{00000000-0005-0000-0000-000092060000}"/>
    <cellStyle name="Акцент4 3" xfId="155" xr:uid="{00000000-0005-0000-0000-000093060000}"/>
    <cellStyle name="Акцент4 3 2" xfId="1482" xr:uid="{00000000-0005-0000-0000-000094060000}"/>
    <cellStyle name="Акцент4 4" xfId="1483" xr:uid="{00000000-0005-0000-0000-000095060000}"/>
    <cellStyle name="Акцент4 4 2" xfId="1484" xr:uid="{00000000-0005-0000-0000-000096060000}"/>
    <cellStyle name="Акцент4 5" xfId="1485" xr:uid="{00000000-0005-0000-0000-000097060000}"/>
    <cellStyle name="Акцент4 5 2" xfId="1486" xr:uid="{00000000-0005-0000-0000-000098060000}"/>
    <cellStyle name="Акцент4 6" xfId="1487" xr:uid="{00000000-0005-0000-0000-000099060000}"/>
    <cellStyle name="Акцент4 6 2" xfId="1488" xr:uid="{00000000-0005-0000-0000-00009A060000}"/>
    <cellStyle name="Акцент4 7" xfId="1489" xr:uid="{00000000-0005-0000-0000-00009B060000}"/>
    <cellStyle name="Акцент4 7 2" xfId="1490" xr:uid="{00000000-0005-0000-0000-00009C060000}"/>
    <cellStyle name="Акцент4 8" xfId="1491" xr:uid="{00000000-0005-0000-0000-00009D060000}"/>
    <cellStyle name="Акцент4 8 2" xfId="1492" xr:uid="{00000000-0005-0000-0000-00009E060000}"/>
    <cellStyle name="Акцент4 9" xfId="1493" xr:uid="{00000000-0005-0000-0000-00009F060000}"/>
    <cellStyle name="Акцент4 9 2" xfId="1494" xr:uid="{00000000-0005-0000-0000-0000A0060000}"/>
    <cellStyle name="Акцент5 2" xfId="156" xr:uid="{00000000-0005-0000-0000-0000A1060000}"/>
    <cellStyle name="Акцент5 2 2" xfId="1495" xr:uid="{00000000-0005-0000-0000-0000A2060000}"/>
    <cellStyle name="Акцент5 3" xfId="157" xr:uid="{00000000-0005-0000-0000-0000A3060000}"/>
    <cellStyle name="Акцент5 3 2" xfId="1496" xr:uid="{00000000-0005-0000-0000-0000A4060000}"/>
    <cellStyle name="Акцент5 4" xfId="1497" xr:uid="{00000000-0005-0000-0000-0000A5060000}"/>
    <cellStyle name="Акцент5 4 2" xfId="1498" xr:uid="{00000000-0005-0000-0000-0000A6060000}"/>
    <cellStyle name="Акцент5 5" xfId="1499" xr:uid="{00000000-0005-0000-0000-0000A7060000}"/>
    <cellStyle name="Акцент5 5 2" xfId="1500" xr:uid="{00000000-0005-0000-0000-0000A8060000}"/>
    <cellStyle name="Акцент5 6" xfId="1501" xr:uid="{00000000-0005-0000-0000-0000A9060000}"/>
    <cellStyle name="Акцент5 6 2" xfId="1502" xr:uid="{00000000-0005-0000-0000-0000AA060000}"/>
    <cellStyle name="Акцент5 7" xfId="1503" xr:uid="{00000000-0005-0000-0000-0000AB060000}"/>
    <cellStyle name="Акцент5 7 2" xfId="1504" xr:uid="{00000000-0005-0000-0000-0000AC060000}"/>
    <cellStyle name="Акцент5 8" xfId="1505" xr:uid="{00000000-0005-0000-0000-0000AD060000}"/>
    <cellStyle name="Акцент5 8 2" xfId="1506" xr:uid="{00000000-0005-0000-0000-0000AE060000}"/>
    <cellStyle name="Акцент5 9" xfId="1507" xr:uid="{00000000-0005-0000-0000-0000AF060000}"/>
    <cellStyle name="Акцент5 9 2" xfId="1508" xr:uid="{00000000-0005-0000-0000-0000B0060000}"/>
    <cellStyle name="Акцент6 2" xfId="158" xr:uid="{00000000-0005-0000-0000-0000B1060000}"/>
    <cellStyle name="Акцент6 2 2" xfId="1509" xr:uid="{00000000-0005-0000-0000-0000B2060000}"/>
    <cellStyle name="Акцент6 3" xfId="159" xr:uid="{00000000-0005-0000-0000-0000B3060000}"/>
    <cellStyle name="Акцент6 3 2" xfId="1510" xr:uid="{00000000-0005-0000-0000-0000B4060000}"/>
    <cellStyle name="Акцент6 4" xfId="1511" xr:uid="{00000000-0005-0000-0000-0000B5060000}"/>
    <cellStyle name="Акцент6 4 2" xfId="1512" xr:uid="{00000000-0005-0000-0000-0000B6060000}"/>
    <cellStyle name="Акцент6 5" xfId="1513" xr:uid="{00000000-0005-0000-0000-0000B7060000}"/>
    <cellStyle name="Акцент6 5 2" xfId="1514" xr:uid="{00000000-0005-0000-0000-0000B8060000}"/>
    <cellStyle name="Акцент6 6" xfId="1515" xr:uid="{00000000-0005-0000-0000-0000B9060000}"/>
    <cellStyle name="Акцент6 6 2" xfId="1516" xr:uid="{00000000-0005-0000-0000-0000BA060000}"/>
    <cellStyle name="Акцент6 7" xfId="1517" xr:uid="{00000000-0005-0000-0000-0000BB060000}"/>
    <cellStyle name="Акцент6 7 2" xfId="1518" xr:uid="{00000000-0005-0000-0000-0000BC060000}"/>
    <cellStyle name="Акцент6 8" xfId="1519" xr:uid="{00000000-0005-0000-0000-0000BD060000}"/>
    <cellStyle name="Акцент6 8 2" xfId="1520" xr:uid="{00000000-0005-0000-0000-0000BE060000}"/>
    <cellStyle name="Акцент6 9" xfId="1521" xr:uid="{00000000-0005-0000-0000-0000BF060000}"/>
    <cellStyle name="Акцент6 9 2" xfId="1522" xr:uid="{00000000-0005-0000-0000-0000C0060000}"/>
    <cellStyle name="Беззащитный" xfId="160" xr:uid="{00000000-0005-0000-0000-0000C1060000}"/>
    <cellStyle name="Ввод  10" xfId="2573" xr:uid="{00000000-0005-0000-0000-0000C2060000}"/>
    <cellStyle name="Ввод  11" xfId="3194" xr:uid="{00000000-0005-0000-0000-0000D90C0000}"/>
    <cellStyle name="Ввод  2" xfId="161" xr:uid="{00000000-0005-0000-0000-0000C3060000}"/>
    <cellStyle name="Ввод  2 2" xfId="1523" xr:uid="{00000000-0005-0000-0000-0000C4060000}"/>
    <cellStyle name="Ввод  2 2 2" xfId="2575" xr:uid="{00000000-0005-0000-0000-0000C5060000}"/>
    <cellStyle name="Ввод  2 2 3" xfId="2829" xr:uid="{00000000-0005-0000-0000-000083050000}"/>
    <cellStyle name="Ввод  2 2 4" xfId="3243" xr:uid="{00000000-0005-0000-0000-000083050000}"/>
    <cellStyle name="Ввод  2 3" xfId="2300" xr:uid="{00000000-0005-0000-0000-0000C6060000}"/>
    <cellStyle name="Ввод  2 4" xfId="2574" xr:uid="{00000000-0005-0000-0000-0000C7060000}"/>
    <cellStyle name="Ввод  2 5" xfId="2753" xr:uid="{00000000-0005-0000-0000-000082050000}"/>
    <cellStyle name="Ввод  2 6" xfId="3197" xr:uid="{00000000-0005-0000-0000-000076000000}"/>
    <cellStyle name="Ввод  2_46EE.2011(v1.0)" xfId="1524" xr:uid="{00000000-0005-0000-0000-0000C8060000}"/>
    <cellStyle name="Ввод  3" xfId="162" xr:uid="{00000000-0005-0000-0000-0000C9060000}"/>
    <cellStyle name="Ввод  3 2" xfId="1525" xr:uid="{00000000-0005-0000-0000-0000CA060000}"/>
    <cellStyle name="Ввод  3 2 2" xfId="2577" xr:uid="{00000000-0005-0000-0000-0000CB060000}"/>
    <cellStyle name="Ввод  3 2 3" xfId="2830" xr:uid="{00000000-0005-0000-0000-000086050000}"/>
    <cellStyle name="Ввод  3 2 4" xfId="3244" xr:uid="{00000000-0005-0000-0000-000086050000}"/>
    <cellStyle name="Ввод  3 3" xfId="2576" xr:uid="{00000000-0005-0000-0000-0000CC060000}"/>
    <cellStyle name="Ввод  3 4" xfId="2754" xr:uid="{00000000-0005-0000-0000-000085050000}"/>
    <cellStyle name="Ввод  3 5" xfId="3167" xr:uid="{00000000-0005-0000-0000-000085050000}"/>
    <cellStyle name="Ввод  3_46EE.2011(v1.0)" xfId="1526" xr:uid="{00000000-0005-0000-0000-0000CD060000}"/>
    <cellStyle name="Ввод  4" xfId="1527" xr:uid="{00000000-0005-0000-0000-0000CE060000}"/>
    <cellStyle name="Ввод  4 2" xfId="1528" xr:uid="{00000000-0005-0000-0000-0000CF060000}"/>
    <cellStyle name="Ввод  4 2 2" xfId="2579" xr:uid="{00000000-0005-0000-0000-0000D0060000}"/>
    <cellStyle name="Ввод  4 2 3" xfId="2832" xr:uid="{00000000-0005-0000-0000-000089050000}"/>
    <cellStyle name="Ввод  4 2 4" xfId="3246" xr:uid="{00000000-0005-0000-0000-000089050000}"/>
    <cellStyle name="Ввод  4 3" xfId="2578" xr:uid="{00000000-0005-0000-0000-0000D1060000}"/>
    <cellStyle name="Ввод  4 4" xfId="2831" xr:uid="{00000000-0005-0000-0000-000088050000}"/>
    <cellStyle name="Ввод  4 5" xfId="3245" xr:uid="{00000000-0005-0000-0000-000088050000}"/>
    <cellStyle name="Ввод  4_46EE.2011(v1.0)" xfId="1529" xr:uid="{00000000-0005-0000-0000-0000D2060000}"/>
    <cellStyle name="Ввод  5" xfId="1530" xr:uid="{00000000-0005-0000-0000-0000D3060000}"/>
    <cellStyle name="Ввод  5 2" xfId="1531" xr:uid="{00000000-0005-0000-0000-0000D4060000}"/>
    <cellStyle name="Ввод  5 2 2" xfId="2581" xr:uid="{00000000-0005-0000-0000-0000D5060000}"/>
    <cellStyle name="Ввод  5 2 3" xfId="2834" xr:uid="{00000000-0005-0000-0000-00008C050000}"/>
    <cellStyle name="Ввод  5 2 4" xfId="3248" xr:uid="{00000000-0005-0000-0000-00008C050000}"/>
    <cellStyle name="Ввод  5 3" xfId="2580" xr:uid="{00000000-0005-0000-0000-0000D6060000}"/>
    <cellStyle name="Ввод  5 4" xfId="2833" xr:uid="{00000000-0005-0000-0000-00008B050000}"/>
    <cellStyle name="Ввод  5 5" xfId="3247" xr:uid="{00000000-0005-0000-0000-00008B050000}"/>
    <cellStyle name="Ввод  5_46EE.2011(v1.0)" xfId="1532" xr:uid="{00000000-0005-0000-0000-0000D7060000}"/>
    <cellStyle name="Ввод  6" xfId="1533" xr:uid="{00000000-0005-0000-0000-0000D8060000}"/>
    <cellStyle name="Ввод  6 2" xfId="1534" xr:uid="{00000000-0005-0000-0000-0000D9060000}"/>
    <cellStyle name="Ввод  6 2 2" xfId="2583" xr:uid="{00000000-0005-0000-0000-0000DA060000}"/>
    <cellStyle name="Ввод  6 2 3" xfId="2836" xr:uid="{00000000-0005-0000-0000-00008F050000}"/>
    <cellStyle name="Ввод  6 2 4" xfId="3250" xr:uid="{00000000-0005-0000-0000-00008F050000}"/>
    <cellStyle name="Ввод  6 3" xfId="2582" xr:uid="{00000000-0005-0000-0000-0000DB060000}"/>
    <cellStyle name="Ввод  6 4" xfId="2835" xr:uid="{00000000-0005-0000-0000-00008E050000}"/>
    <cellStyle name="Ввод  6 5" xfId="3249" xr:uid="{00000000-0005-0000-0000-00008E050000}"/>
    <cellStyle name="Ввод  6_46EE.2011(v1.0)" xfId="1535" xr:uid="{00000000-0005-0000-0000-0000DC060000}"/>
    <cellStyle name="Ввод  7" xfId="1536" xr:uid="{00000000-0005-0000-0000-0000DD060000}"/>
    <cellStyle name="Ввод  7 2" xfId="1537" xr:uid="{00000000-0005-0000-0000-0000DE060000}"/>
    <cellStyle name="Ввод  7 2 2" xfId="2585" xr:uid="{00000000-0005-0000-0000-0000DF060000}"/>
    <cellStyle name="Ввод  7 2 3" xfId="2838" xr:uid="{00000000-0005-0000-0000-000092050000}"/>
    <cellStyle name="Ввод  7 2 4" xfId="3252" xr:uid="{00000000-0005-0000-0000-000092050000}"/>
    <cellStyle name="Ввод  7 3" xfId="2584" xr:uid="{00000000-0005-0000-0000-0000E0060000}"/>
    <cellStyle name="Ввод  7 4" xfId="2837" xr:uid="{00000000-0005-0000-0000-000091050000}"/>
    <cellStyle name="Ввод  7 5" xfId="3251" xr:uid="{00000000-0005-0000-0000-000091050000}"/>
    <cellStyle name="Ввод  7_46EE.2011(v1.0)" xfId="1538" xr:uid="{00000000-0005-0000-0000-0000E1060000}"/>
    <cellStyle name="Ввод  8" xfId="1539" xr:uid="{00000000-0005-0000-0000-0000E2060000}"/>
    <cellStyle name="Ввод  8 2" xfId="1540" xr:uid="{00000000-0005-0000-0000-0000E3060000}"/>
    <cellStyle name="Ввод  8 2 2" xfId="2587" xr:uid="{00000000-0005-0000-0000-0000E4060000}"/>
    <cellStyle name="Ввод  8 2 3" xfId="2840" xr:uid="{00000000-0005-0000-0000-000095050000}"/>
    <cellStyle name="Ввод  8 2 4" xfId="3254" xr:uid="{00000000-0005-0000-0000-000095050000}"/>
    <cellStyle name="Ввод  8 3" xfId="2586" xr:uid="{00000000-0005-0000-0000-0000E5060000}"/>
    <cellStyle name="Ввод  8 4" xfId="2839" xr:uid="{00000000-0005-0000-0000-000094050000}"/>
    <cellStyle name="Ввод  8 5" xfId="3253" xr:uid="{00000000-0005-0000-0000-000094050000}"/>
    <cellStyle name="Ввод  8_46EE.2011(v1.0)" xfId="1541" xr:uid="{00000000-0005-0000-0000-0000E6060000}"/>
    <cellStyle name="Ввод  9" xfId="1542" xr:uid="{00000000-0005-0000-0000-0000E7060000}"/>
    <cellStyle name="Ввод  9 2" xfId="1543" xr:uid="{00000000-0005-0000-0000-0000E8060000}"/>
    <cellStyle name="Ввод  9 2 2" xfId="2589" xr:uid="{00000000-0005-0000-0000-0000E9060000}"/>
    <cellStyle name="Ввод  9 2 3" xfId="2842" xr:uid="{00000000-0005-0000-0000-000098050000}"/>
    <cellStyle name="Ввод  9 2 4" xfId="3256" xr:uid="{00000000-0005-0000-0000-000098050000}"/>
    <cellStyle name="Ввод  9 3" xfId="2588" xr:uid="{00000000-0005-0000-0000-0000EA060000}"/>
    <cellStyle name="Ввод  9 4" xfId="2841" xr:uid="{00000000-0005-0000-0000-000097050000}"/>
    <cellStyle name="Ввод  9 5" xfId="3255" xr:uid="{00000000-0005-0000-0000-000097050000}"/>
    <cellStyle name="Ввод  9_46EE.2011(v1.0)" xfId="1544" xr:uid="{00000000-0005-0000-0000-0000EB060000}"/>
    <cellStyle name="Верт. заголовок" xfId="1545" xr:uid="{00000000-0005-0000-0000-0000EC060000}"/>
    <cellStyle name="Вес_продукта" xfId="1546" xr:uid="{00000000-0005-0000-0000-0000ED060000}"/>
    <cellStyle name="Вывод 10" xfId="2590" xr:uid="{00000000-0005-0000-0000-0000EE060000}"/>
    <cellStyle name="Вывод 11" xfId="3196" xr:uid="{00000000-0005-0000-0000-0000DB0C0000}"/>
    <cellStyle name="Вывод 2" xfId="163" xr:uid="{00000000-0005-0000-0000-0000EF060000}"/>
    <cellStyle name="Вывод 2 2" xfId="1547" xr:uid="{00000000-0005-0000-0000-0000F0060000}"/>
    <cellStyle name="Вывод 2 2 2" xfId="2592" xr:uid="{00000000-0005-0000-0000-0000F1060000}"/>
    <cellStyle name="Вывод 2 2 3" xfId="2843" xr:uid="{00000000-0005-0000-0000-00009D050000}"/>
    <cellStyle name="Вывод 2 2 4" xfId="3257" xr:uid="{00000000-0005-0000-0000-00009D050000}"/>
    <cellStyle name="Вывод 2 3" xfId="2591" xr:uid="{00000000-0005-0000-0000-0000F2060000}"/>
    <cellStyle name="Вывод 2 4" xfId="2755" xr:uid="{00000000-0005-0000-0000-00009C050000}"/>
    <cellStyle name="Вывод 2 5" xfId="3195" xr:uid="{00000000-0005-0000-0000-000078000000}"/>
    <cellStyle name="Вывод 2_46EE.2011(v1.0)" xfId="1548" xr:uid="{00000000-0005-0000-0000-0000F3060000}"/>
    <cellStyle name="Вывод 3" xfId="164" xr:uid="{00000000-0005-0000-0000-0000F4060000}"/>
    <cellStyle name="Вывод 3 2" xfId="1549" xr:uid="{00000000-0005-0000-0000-0000F5060000}"/>
    <cellStyle name="Вывод 3 2 2" xfId="2594" xr:uid="{00000000-0005-0000-0000-0000F6060000}"/>
    <cellStyle name="Вывод 3 2 3" xfId="2844" xr:uid="{00000000-0005-0000-0000-0000A0050000}"/>
    <cellStyle name="Вывод 3 2 4" xfId="3258" xr:uid="{00000000-0005-0000-0000-0000A0050000}"/>
    <cellStyle name="Вывод 3 3" xfId="2593" xr:uid="{00000000-0005-0000-0000-0000F7060000}"/>
    <cellStyle name="Вывод 3 4" xfId="2756" xr:uid="{00000000-0005-0000-0000-00009F050000}"/>
    <cellStyle name="Вывод 3 5" xfId="3192" xr:uid="{00000000-0005-0000-0000-00009F050000}"/>
    <cellStyle name="Вывод 3_46EE.2011(v1.0)" xfId="1550" xr:uid="{00000000-0005-0000-0000-0000F8060000}"/>
    <cellStyle name="Вывод 4" xfId="1551" xr:uid="{00000000-0005-0000-0000-0000F9060000}"/>
    <cellStyle name="Вывод 4 2" xfId="1552" xr:uid="{00000000-0005-0000-0000-0000FA060000}"/>
    <cellStyle name="Вывод 4 2 2" xfId="2596" xr:uid="{00000000-0005-0000-0000-0000FB060000}"/>
    <cellStyle name="Вывод 4 2 3" xfId="2846" xr:uid="{00000000-0005-0000-0000-0000A3050000}"/>
    <cellStyle name="Вывод 4 2 4" xfId="3260" xr:uid="{00000000-0005-0000-0000-0000A3050000}"/>
    <cellStyle name="Вывод 4 3" xfId="2595" xr:uid="{00000000-0005-0000-0000-0000FC060000}"/>
    <cellStyle name="Вывод 4 4" xfId="2845" xr:uid="{00000000-0005-0000-0000-0000A2050000}"/>
    <cellStyle name="Вывод 4 5" xfId="3259" xr:uid="{00000000-0005-0000-0000-0000A2050000}"/>
    <cellStyle name="Вывод 4_46EE.2011(v1.0)" xfId="1553" xr:uid="{00000000-0005-0000-0000-0000FD060000}"/>
    <cellStyle name="Вывод 5" xfId="1554" xr:uid="{00000000-0005-0000-0000-0000FE060000}"/>
    <cellStyle name="Вывод 5 2" xfId="1555" xr:uid="{00000000-0005-0000-0000-0000FF060000}"/>
    <cellStyle name="Вывод 5 2 2" xfId="2598" xr:uid="{00000000-0005-0000-0000-000000070000}"/>
    <cellStyle name="Вывод 5 2 3" xfId="2848" xr:uid="{00000000-0005-0000-0000-0000A6050000}"/>
    <cellStyle name="Вывод 5 2 4" xfId="3262" xr:uid="{00000000-0005-0000-0000-0000A6050000}"/>
    <cellStyle name="Вывод 5 3" xfId="2597" xr:uid="{00000000-0005-0000-0000-000001070000}"/>
    <cellStyle name="Вывод 5 4" xfId="2847" xr:uid="{00000000-0005-0000-0000-0000A5050000}"/>
    <cellStyle name="Вывод 5 5" xfId="3261" xr:uid="{00000000-0005-0000-0000-0000A5050000}"/>
    <cellStyle name="Вывод 5_46EE.2011(v1.0)" xfId="1556" xr:uid="{00000000-0005-0000-0000-000002070000}"/>
    <cellStyle name="Вывод 6" xfId="1557" xr:uid="{00000000-0005-0000-0000-000003070000}"/>
    <cellStyle name="Вывод 6 2" xfId="1558" xr:uid="{00000000-0005-0000-0000-000004070000}"/>
    <cellStyle name="Вывод 6 2 2" xfId="2600" xr:uid="{00000000-0005-0000-0000-000005070000}"/>
    <cellStyle name="Вывод 6 2 3" xfId="2850" xr:uid="{00000000-0005-0000-0000-0000A9050000}"/>
    <cellStyle name="Вывод 6 2 4" xfId="3264" xr:uid="{00000000-0005-0000-0000-0000A9050000}"/>
    <cellStyle name="Вывод 6 3" xfId="2599" xr:uid="{00000000-0005-0000-0000-000006070000}"/>
    <cellStyle name="Вывод 6 4" xfId="2849" xr:uid="{00000000-0005-0000-0000-0000A8050000}"/>
    <cellStyle name="Вывод 6 5" xfId="3263" xr:uid="{00000000-0005-0000-0000-0000A8050000}"/>
    <cellStyle name="Вывод 6_46EE.2011(v1.0)" xfId="1559" xr:uid="{00000000-0005-0000-0000-000007070000}"/>
    <cellStyle name="Вывод 7" xfId="1560" xr:uid="{00000000-0005-0000-0000-000008070000}"/>
    <cellStyle name="Вывод 7 2" xfId="1561" xr:uid="{00000000-0005-0000-0000-000009070000}"/>
    <cellStyle name="Вывод 7 2 2" xfId="2602" xr:uid="{00000000-0005-0000-0000-00000A070000}"/>
    <cellStyle name="Вывод 7 2 3" xfId="2852" xr:uid="{00000000-0005-0000-0000-0000AC050000}"/>
    <cellStyle name="Вывод 7 2 4" xfId="3266" xr:uid="{00000000-0005-0000-0000-0000AC050000}"/>
    <cellStyle name="Вывод 7 3" xfId="2601" xr:uid="{00000000-0005-0000-0000-00000B070000}"/>
    <cellStyle name="Вывод 7 4" xfId="2851" xr:uid="{00000000-0005-0000-0000-0000AB050000}"/>
    <cellStyle name="Вывод 7 5" xfId="3265" xr:uid="{00000000-0005-0000-0000-0000AB050000}"/>
    <cellStyle name="Вывод 7_46EE.2011(v1.0)" xfId="1562" xr:uid="{00000000-0005-0000-0000-00000C070000}"/>
    <cellStyle name="Вывод 8" xfId="1563" xr:uid="{00000000-0005-0000-0000-00000D070000}"/>
    <cellStyle name="Вывод 8 2" xfId="1564" xr:uid="{00000000-0005-0000-0000-00000E070000}"/>
    <cellStyle name="Вывод 8 2 2" xfId="2604" xr:uid="{00000000-0005-0000-0000-00000F070000}"/>
    <cellStyle name="Вывод 8 2 3" xfId="2854" xr:uid="{00000000-0005-0000-0000-0000AF050000}"/>
    <cellStyle name="Вывод 8 2 4" xfId="3268" xr:uid="{00000000-0005-0000-0000-0000AF050000}"/>
    <cellStyle name="Вывод 8 3" xfId="2603" xr:uid="{00000000-0005-0000-0000-000010070000}"/>
    <cellStyle name="Вывод 8 4" xfId="2853" xr:uid="{00000000-0005-0000-0000-0000AE050000}"/>
    <cellStyle name="Вывод 8 5" xfId="3267" xr:uid="{00000000-0005-0000-0000-0000AE050000}"/>
    <cellStyle name="Вывод 8_46EE.2011(v1.0)" xfId="1565" xr:uid="{00000000-0005-0000-0000-000011070000}"/>
    <cellStyle name="Вывод 9" xfId="1566" xr:uid="{00000000-0005-0000-0000-000012070000}"/>
    <cellStyle name="Вывод 9 2" xfId="1567" xr:uid="{00000000-0005-0000-0000-000013070000}"/>
    <cellStyle name="Вывод 9 2 2" xfId="2606" xr:uid="{00000000-0005-0000-0000-000014070000}"/>
    <cellStyle name="Вывод 9 2 3" xfId="2856" xr:uid="{00000000-0005-0000-0000-0000B2050000}"/>
    <cellStyle name="Вывод 9 2 4" xfId="3270" xr:uid="{00000000-0005-0000-0000-0000B2050000}"/>
    <cellStyle name="Вывод 9 3" xfId="2605" xr:uid="{00000000-0005-0000-0000-000015070000}"/>
    <cellStyle name="Вывод 9 4" xfId="2855" xr:uid="{00000000-0005-0000-0000-0000B1050000}"/>
    <cellStyle name="Вывод 9 5" xfId="3269" xr:uid="{00000000-0005-0000-0000-0000B1050000}"/>
    <cellStyle name="Вывод 9_46EE.2011(v1.0)" xfId="1568" xr:uid="{00000000-0005-0000-0000-000016070000}"/>
    <cellStyle name="Вычисление 10" xfId="2607" xr:uid="{00000000-0005-0000-0000-000017070000}"/>
    <cellStyle name="Вычисление 11" xfId="3187" xr:uid="{00000000-0005-0000-0000-0000DD0C0000}"/>
    <cellStyle name="Вычисление 2" xfId="165" xr:uid="{00000000-0005-0000-0000-000018070000}"/>
    <cellStyle name="Вычисление 2 2" xfId="1569" xr:uid="{00000000-0005-0000-0000-000019070000}"/>
    <cellStyle name="Вычисление 2 2 2" xfId="2609" xr:uid="{00000000-0005-0000-0000-00001A070000}"/>
    <cellStyle name="Вычисление 2 2 3" xfId="2857" xr:uid="{00000000-0005-0000-0000-0000B5050000}"/>
    <cellStyle name="Вычисление 2 2 4" xfId="3271" xr:uid="{00000000-0005-0000-0000-0000B5050000}"/>
    <cellStyle name="Вычисление 2 3" xfId="2608" xr:uid="{00000000-0005-0000-0000-00001B070000}"/>
    <cellStyle name="Вычисление 2 4" xfId="2757" xr:uid="{00000000-0005-0000-0000-0000B4050000}"/>
    <cellStyle name="Вычисление 2 5" xfId="3188" xr:uid="{00000000-0005-0000-0000-00007A000000}"/>
    <cellStyle name="Вычисление 2_46EE.2011(v1.0)" xfId="1570" xr:uid="{00000000-0005-0000-0000-00001C070000}"/>
    <cellStyle name="Вычисление 3" xfId="166" xr:uid="{00000000-0005-0000-0000-00001D070000}"/>
    <cellStyle name="Вычисление 3 2" xfId="1571" xr:uid="{00000000-0005-0000-0000-00001E070000}"/>
    <cellStyle name="Вычисление 3 2 2" xfId="2611" xr:uid="{00000000-0005-0000-0000-00001F070000}"/>
    <cellStyle name="Вычисление 3 2 3" xfId="2858" xr:uid="{00000000-0005-0000-0000-0000B8050000}"/>
    <cellStyle name="Вычисление 3 2 4" xfId="3272" xr:uid="{00000000-0005-0000-0000-0000B8050000}"/>
    <cellStyle name="Вычисление 3 3" xfId="2610" xr:uid="{00000000-0005-0000-0000-000020070000}"/>
    <cellStyle name="Вычисление 3 4" xfId="2758" xr:uid="{00000000-0005-0000-0000-0000B7050000}"/>
    <cellStyle name="Вычисление 3 5" xfId="3193" xr:uid="{00000000-0005-0000-0000-0000B7050000}"/>
    <cellStyle name="Вычисление 3_46EE.2011(v1.0)" xfId="1572" xr:uid="{00000000-0005-0000-0000-000021070000}"/>
    <cellStyle name="Вычисление 4" xfId="1573" xr:uid="{00000000-0005-0000-0000-000022070000}"/>
    <cellStyle name="Вычисление 4 2" xfId="1574" xr:uid="{00000000-0005-0000-0000-000023070000}"/>
    <cellStyle name="Вычисление 4 2 2" xfId="2613" xr:uid="{00000000-0005-0000-0000-000024070000}"/>
    <cellStyle name="Вычисление 4 2 3" xfId="2860" xr:uid="{00000000-0005-0000-0000-0000BB050000}"/>
    <cellStyle name="Вычисление 4 2 4" xfId="3274" xr:uid="{00000000-0005-0000-0000-0000BB050000}"/>
    <cellStyle name="Вычисление 4 3" xfId="2612" xr:uid="{00000000-0005-0000-0000-000025070000}"/>
    <cellStyle name="Вычисление 4 4" xfId="2859" xr:uid="{00000000-0005-0000-0000-0000BA050000}"/>
    <cellStyle name="Вычисление 4 5" xfId="3273" xr:uid="{00000000-0005-0000-0000-0000BA050000}"/>
    <cellStyle name="Вычисление 4_46EE.2011(v1.0)" xfId="1575" xr:uid="{00000000-0005-0000-0000-000026070000}"/>
    <cellStyle name="Вычисление 5" xfId="1576" xr:uid="{00000000-0005-0000-0000-000027070000}"/>
    <cellStyle name="Вычисление 5 2" xfId="1577" xr:uid="{00000000-0005-0000-0000-000028070000}"/>
    <cellStyle name="Вычисление 5 2 2" xfId="2615" xr:uid="{00000000-0005-0000-0000-000029070000}"/>
    <cellStyle name="Вычисление 5 2 3" xfId="2862" xr:uid="{00000000-0005-0000-0000-0000BE050000}"/>
    <cellStyle name="Вычисление 5 2 4" xfId="3276" xr:uid="{00000000-0005-0000-0000-0000BE050000}"/>
    <cellStyle name="Вычисление 5 3" xfId="2614" xr:uid="{00000000-0005-0000-0000-00002A070000}"/>
    <cellStyle name="Вычисление 5 4" xfId="2861" xr:uid="{00000000-0005-0000-0000-0000BD050000}"/>
    <cellStyle name="Вычисление 5 5" xfId="3275" xr:uid="{00000000-0005-0000-0000-0000BD050000}"/>
    <cellStyle name="Вычисление 5_46EE.2011(v1.0)" xfId="1578" xr:uid="{00000000-0005-0000-0000-00002B070000}"/>
    <cellStyle name="Вычисление 6" xfId="1579" xr:uid="{00000000-0005-0000-0000-00002C070000}"/>
    <cellStyle name="Вычисление 6 2" xfId="1580" xr:uid="{00000000-0005-0000-0000-00002D070000}"/>
    <cellStyle name="Вычисление 6 2 2" xfId="2617" xr:uid="{00000000-0005-0000-0000-00002E070000}"/>
    <cellStyle name="Вычисление 6 2 3" xfId="2864" xr:uid="{00000000-0005-0000-0000-0000C1050000}"/>
    <cellStyle name="Вычисление 6 2 4" xfId="3278" xr:uid="{00000000-0005-0000-0000-0000C1050000}"/>
    <cellStyle name="Вычисление 6 3" xfId="2616" xr:uid="{00000000-0005-0000-0000-00002F070000}"/>
    <cellStyle name="Вычисление 6 4" xfId="2863" xr:uid="{00000000-0005-0000-0000-0000C0050000}"/>
    <cellStyle name="Вычисление 6 5" xfId="3277" xr:uid="{00000000-0005-0000-0000-0000C0050000}"/>
    <cellStyle name="Вычисление 6_46EE.2011(v1.0)" xfId="1581" xr:uid="{00000000-0005-0000-0000-000030070000}"/>
    <cellStyle name="Вычисление 7" xfId="1582" xr:uid="{00000000-0005-0000-0000-000031070000}"/>
    <cellStyle name="Вычисление 7 2" xfId="1583" xr:uid="{00000000-0005-0000-0000-000032070000}"/>
    <cellStyle name="Вычисление 7 2 2" xfId="2619" xr:uid="{00000000-0005-0000-0000-000033070000}"/>
    <cellStyle name="Вычисление 7 2 3" xfId="2866" xr:uid="{00000000-0005-0000-0000-0000C4050000}"/>
    <cellStyle name="Вычисление 7 2 4" xfId="3280" xr:uid="{00000000-0005-0000-0000-0000C4050000}"/>
    <cellStyle name="Вычисление 7 3" xfId="2618" xr:uid="{00000000-0005-0000-0000-000034070000}"/>
    <cellStyle name="Вычисление 7 4" xfId="2865" xr:uid="{00000000-0005-0000-0000-0000C3050000}"/>
    <cellStyle name="Вычисление 7 5" xfId="3279" xr:uid="{00000000-0005-0000-0000-0000C3050000}"/>
    <cellStyle name="Вычисление 7_46EE.2011(v1.0)" xfId="1584" xr:uid="{00000000-0005-0000-0000-000035070000}"/>
    <cellStyle name="Вычисление 8" xfId="1585" xr:uid="{00000000-0005-0000-0000-000036070000}"/>
    <cellStyle name="Вычисление 8 2" xfId="1586" xr:uid="{00000000-0005-0000-0000-000037070000}"/>
    <cellStyle name="Вычисление 8 2 2" xfId="2621" xr:uid="{00000000-0005-0000-0000-000038070000}"/>
    <cellStyle name="Вычисление 8 2 3" xfId="2868" xr:uid="{00000000-0005-0000-0000-0000C7050000}"/>
    <cellStyle name="Вычисление 8 2 4" xfId="3282" xr:uid="{00000000-0005-0000-0000-0000C7050000}"/>
    <cellStyle name="Вычисление 8 3" xfId="2620" xr:uid="{00000000-0005-0000-0000-000039070000}"/>
    <cellStyle name="Вычисление 8 4" xfId="2867" xr:uid="{00000000-0005-0000-0000-0000C6050000}"/>
    <cellStyle name="Вычисление 8 5" xfId="3281" xr:uid="{00000000-0005-0000-0000-0000C6050000}"/>
    <cellStyle name="Вычисление 8_46EE.2011(v1.0)" xfId="1587" xr:uid="{00000000-0005-0000-0000-00003A070000}"/>
    <cellStyle name="Вычисление 9" xfId="1588" xr:uid="{00000000-0005-0000-0000-00003B070000}"/>
    <cellStyle name="Вычисление 9 2" xfId="1589" xr:uid="{00000000-0005-0000-0000-00003C070000}"/>
    <cellStyle name="Вычисление 9 2 2" xfId="2623" xr:uid="{00000000-0005-0000-0000-00003D070000}"/>
    <cellStyle name="Вычисление 9 2 3" xfId="2870" xr:uid="{00000000-0005-0000-0000-0000CA050000}"/>
    <cellStyle name="Вычисление 9 2 4" xfId="3284" xr:uid="{00000000-0005-0000-0000-0000CA050000}"/>
    <cellStyle name="Вычисление 9 3" xfId="2622" xr:uid="{00000000-0005-0000-0000-00003E070000}"/>
    <cellStyle name="Вычисление 9 4" xfId="2869" xr:uid="{00000000-0005-0000-0000-0000C9050000}"/>
    <cellStyle name="Вычисление 9 5" xfId="3283" xr:uid="{00000000-0005-0000-0000-0000C9050000}"/>
    <cellStyle name="Вычисление 9_46EE.2011(v1.0)" xfId="1590" xr:uid="{00000000-0005-0000-0000-00003F070000}"/>
    <cellStyle name="Гиперссылка" xfId="6" builtinId="8"/>
    <cellStyle name="Гиперссылка 2" xfId="167" xr:uid="{00000000-0005-0000-0000-000041070000}"/>
    <cellStyle name="Гиперссылка 2 2" xfId="1591" xr:uid="{00000000-0005-0000-0000-000042070000}"/>
    <cellStyle name="Гиперссылка 2 2 2" xfId="3111" xr:uid="{00000000-0005-0000-0000-00007C000000}"/>
    <cellStyle name="Гиперссылка 2 3" xfId="1592" xr:uid="{00000000-0005-0000-0000-000043070000}"/>
    <cellStyle name="Гиперссылка 2 4" xfId="2102" xr:uid="{00000000-0005-0000-0000-000044070000}"/>
    <cellStyle name="Гиперссылка 2 4 2" xfId="2144" xr:uid="{00000000-0005-0000-0000-000045070000}"/>
    <cellStyle name="Гиперссылка 2 5" xfId="2321" xr:uid="{00000000-0005-0000-0000-000046070000}"/>
    <cellStyle name="Гиперссылка 2_установление 2025-2029" xfId="3074" xr:uid="{D328ECE4-0349-401B-BE30-426E8AF53E09}"/>
    <cellStyle name="Гиперссылка 3" xfId="1593" xr:uid="{00000000-0005-0000-0000-000047070000}"/>
    <cellStyle name="Гиперссылка 3 2" xfId="2322" xr:uid="{00000000-0005-0000-0000-000048070000}"/>
    <cellStyle name="Гиперссылка 4" xfId="1594" xr:uid="{00000000-0005-0000-0000-000049070000}"/>
    <cellStyle name="Гиперссылка 4 2" xfId="2324" xr:uid="{00000000-0005-0000-0000-00004A070000}"/>
    <cellStyle name="Гиперссылка 4 3" xfId="2323" xr:uid="{00000000-0005-0000-0000-00004B070000}"/>
    <cellStyle name="Гиперссылка 4 4" xfId="2740" xr:uid="{00000000-0005-0000-0000-00004C070000}"/>
    <cellStyle name="Группа" xfId="1595" xr:uid="{00000000-0005-0000-0000-00004D070000}"/>
    <cellStyle name="Группа 0" xfId="1596" xr:uid="{00000000-0005-0000-0000-00004E070000}"/>
    <cellStyle name="Группа 0 2" xfId="2872" xr:uid="{00000000-0005-0000-0000-0000D5050000}"/>
    <cellStyle name="Группа 1" xfId="1597" xr:uid="{00000000-0005-0000-0000-00004F070000}"/>
    <cellStyle name="Группа 1 2" xfId="2873" xr:uid="{00000000-0005-0000-0000-0000D6050000}"/>
    <cellStyle name="Группа 2" xfId="1598" xr:uid="{00000000-0005-0000-0000-000050070000}"/>
    <cellStyle name="Группа 2 2" xfId="2874" xr:uid="{00000000-0005-0000-0000-0000D7050000}"/>
    <cellStyle name="Группа 3" xfId="1599" xr:uid="{00000000-0005-0000-0000-000051070000}"/>
    <cellStyle name="Группа 3 2" xfId="2875" xr:uid="{00000000-0005-0000-0000-0000D8050000}"/>
    <cellStyle name="Группа 4" xfId="1600" xr:uid="{00000000-0005-0000-0000-000052070000}"/>
    <cellStyle name="Группа 4 2" xfId="2876" xr:uid="{00000000-0005-0000-0000-0000D9050000}"/>
    <cellStyle name="Группа 5" xfId="1601" xr:uid="{00000000-0005-0000-0000-000053070000}"/>
    <cellStyle name="Группа 5 2" xfId="2877" xr:uid="{00000000-0005-0000-0000-0000DA050000}"/>
    <cellStyle name="Группа 6" xfId="1602" xr:uid="{00000000-0005-0000-0000-000054070000}"/>
    <cellStyle name="Группа 6 2" xfId="2878" xr:uid="{00000000-0005-0000-0000-0000DB050000}"/>
    <cellStyle name="Группа 7" xfId="1603" xr:uid="{00000000-0005-0000-0000-000055070000}"/>
    <cellStyle name="Группа 7 2" xfId="2879" xr:uid="{00000000-0005-0000-0000-0000DC050000}"/>
    <cellStyle name="Группа 8" xfId="1604" xr:uid="{00000000-0005-0000-0000-000056070000}"/>
    <cellStyle name="Группа 8 2" xfId="2880" xr:uid="{00000000-0005-0000-0000-0000DD050000}"/>
    <cellStyle name="Группа 9" xfId="2871" xr:uid="{00000000-0005-0000-0000-0000D4050000}"/>
    <cellStyle name="Группа_additional slides_04.12.03 _1" xfId="1605" xr:uid="{00000000-0005-0000-0000-000057070000}"/>
    <cellStyle name="ДАТА" xfId="168" xr:uid="{00000000-0005-0000-0000-000058070000}"/>
    <cellStyle name="ДАТА 2" xfId="169" xr:uid="{00000000-0005-0000-0000-000059070000}"/>
    <cellStyle name="ДАТА 2 2" xfId="2325" xr:uid="{00000000-0005-0000-0000-00005A070000}"/>
    <cellStyle name="ДАТА 3" xfId="1606" xr:uid="{00000000-0005-0000-0000-00005B070000}"/>
    <cellStyle name="ДАТА 3 2" xfId="2326" xr:uid="{00000000-0005-0000-0000-00005C070000}"/>
    <cellStyle name="ДАТА 4" xfId="1607" xr:uid="{00000000-0005-0000-0000-00005D070000}"/>
    <cellStyle name="ДАТА 4 2" xfId="2327" xr:uid="{00000000-0005-0000-0000-00005E070000}"/>
    <cellStyle name="ДАТА 5" xfId="1608" xr:uid="{00000000-0005-0000-0000-00005F070000}"/>
    <cellStyle name="ДАТА 5 2" xfId="2328" xr:uid="{00000000-0005-0000-0000-000060070000}"/>
    <cellStyle name="ДАТА 6" xfId="1609" xr:uid="{00000000-0005-0000-0000-000061070000}"/>
    <cellStyle name="ДАТА 6 2" xfId="2329" xr:uid="{00000000-0005-0000-0000-000062070000}"/>
    <cellStyle name="ДАТА 7" xfId="1610" xr:uid="{00000000-0005-0000-0000-000063070000}"/>
    <cellStyle name="ДАТА 7 2" xfId="2330" xr:uid="{00000000-0005-0000-0000-000064070000}"/>
    <cellStyle name="ДАТА 8" xfId="1611" xr:uid="{00000000-0005-0000-0000-000065070000}"/>
    <cellStyle name="ДАТА 8 2" xfId="2331" xr:uid="{00000000-0005-0000-0000-000066070000}"/>
    <cellStyle name="ДАТА 9" xfId="1612" xr:uid="{00000000-0005-0000-0000-000067070000}"/>
    <cellStyle name="ДАТА_1" xfId="1613" xr:uid="{00000000-0005-0000-0000-000068070000}"/>
    <cellStyle name="Денежный 2" xfId="170" xr:uid="{00000000-0005-0000-0000-000069070000}"/>
    <cellStyle name="Денежный 2 2" xfId="1614" xr:uid="{00000000-0005-0000-0000-00006A070000}"/>
    <cellStyle name="Денежный 2 2 2" xfId="2333" xr:uid="{00000000-0005-0000-0000-00006B070000}"/>
    <cellStyle name="Денежный 2 3" xfId="1615" xr:uid="{00000000-0005-0000-0000-00006C070000}"/>
    <cellStyle name="Денежный 2 4" xfId="2332" xr:uid="{00000000-0005-0000-0000-00006D070000}"/>
    <cellStyle name="Денежный 2_INDEX.STATION.2012(v1.0)_" xfId="1616" xr:uid="{00000000-0005-0000-0000-00006E070000}"/>
    <cellStyle name="Денежный 3" xfId="171" xr:uid="{00000000-0005-0000-0000-00006F070000}"/>
    <cellStyle name="Денежный 4" xfId="1617" xr:uid="{00000000-0005-0000-0000-000070070000}"/>
    <cellStyle name="Заголовок" xfId="172" xr:uid="{00000000-0005-0000-0000-000071070000}"/>
    <cellStyle name="Заголовок 1 2" xfId="173" xr:uid="{00000000-0005-0000-0000-000072070000}"/>
    <cellStyle name="Заголовок 1 2 2" xfId="1618" xr:uid="{00000000-0005-0000-0000-000073070000}"/>
    <cellStyle name="Заголовок 1 2_46EE.2011(v1.0)" xfId="1619" xr:uid="{00000000-0005-0000-0000-000074070000}"/>
    <cellStyle name="Заголовок 1 3" xfId="174" xr:uid="{00000000-0005-0000-0000-000075070000}"/>
    <cellStyle name="Заголовок 1 3 2" xfId="1620" xr:uid="{00000000-0005-0000-0000-000076070000}"/>
    <cellStyle name="Заголовок 1 3_46EE.2011(v1.0)" xfId="1621" xr:uid="{00000000-0005-0000-0000-000077070000}"/>
    <cellStyle name="Заголовок 1 4" xfId="1622" xr:uid="{00000000-0005-0000-0000-000078070000}"/>
    <cellStyle name="Заголовок 1 4 2" xfId="1623" xr:uid="{00000000-0005-0000-0000-000079070000}"/>
    <cellStyle name="Заголовок 1 4_46EE.2011(v1.0)" xfId="1624" xr:uid="{00000000-0005-0000-0000-00007A070000}"/>
    <cellStyle name="Заголовок 1 5" xfId="1625" xr:uid="{00000000-0005-0000-0000-00007B070000}"/>
    <cellStyle name="Заголовок 1 5 2" xfId="1626" xr:uid="{00000000-0005-0000-0000-00007C070000}"/>
    <cellStyle name="Заголовок 1 5_46EE.2011(v1.0)" xfId="1627" xr:uid="{00000000-0005-0000-0000-00007D070000}"/>
    <cellStyle name="Заголовок 1 6" xfId="1628" xr:uid="{00000000-0005-0000-0000-00007E070000}"/>
    <cellStyle name="Заголовок 1 6 2" xfId="1629" xr:uid="{00000000-0005-0000-0000-00007F070000}"/>
    <cellStyle name="Заголовок 1 6_46EE.2011(v1.0)" xfId="1630" xr:uid="{00000000-0005-0000-0000-000080070000}"/>
    <cellStyle name="Заголовок 1 7" xfId="1631" xr:uid="{00000000-0005-0000-0000-000081070000}"/>
    <cellStyle name="Заголовок 1 7 2" xfId="1632" xr:uid="{00000000-0005-0000-0000-000082070000}"/>
    <cellStyle name="Заголовок 1 7_46EE.2011(v1.0)" xfId="1633" xr:uid="{00000000-0005-0000-0000-000083070000}"/>
    <cellStyle name="Заголовок 1 8" xfId="1634" xr:uid="{00000000-0005-0000-0000-000084070000}"/>
    <cellStyle name="Заголовок 1 8 2" xfId="1635" xr:uid="{00000000-0005-0000-0000-000085070000}"/>
    <cellStyle name="Заголовок 1 8_46EE.2011(v1.0)" xfId="1636" xr:uid="{00000000-0005-0000-0000-000086070000}"/>
    <cellStyle name="Заголовок 1 9" xfId="1637" xr:uid="{00000000-0005-0000-0000-000087070000}"/>
    <cellStyle name="Заголовок 1 9 2" xfId="1638" xr:uid="{00000000-0005-0000-0000-000088070000}"/>
    <cellStyle name="Заголовок 1 9_46EE.2011(v1.0)" xfId="1639" xr:uid="{00000000-0005-0000-0000-000089070000}"/>
    <cellStyle name="Заголовок 2 2" xfId="175" xr:uid="{00000000-0005-0000-0000-00008A070000}"/>
    <cellStyle name="Заголовок 2 2 2" xfId="1640" xr:uid="{00000000-0005-0000-0000-00008B070000}"/>
    <cellStyle name="Заголовок 2 2_46EE.2011(v1.0)" xfId="1641" xr:uid="{00000000-0005-0000-0000-00008C070000}"/>
    <cellStyle name="Заголовок 2 3" xfId="176" xr:uid="{00000000-0005-0000-0000-00008D070000}"/>
    <cellStyle name="Заголовок 2 3 2" xfId="1642" xr:uid="{00000000-0005-0000-0000-00008E070000}"/>
    <cellStyle name="Заголовок 2 3_46EE.2011(v1.0)" xfId="1643" xr:uid="{00000000-0005-0000-0000-00008F070000}"/>
    <cellStyle name="Заголовок 2 4" xfId="1644" xr:uid="{00000000-0005-0000-0000-000090070000}"/>
    <cellStyle name="Заголовок 2 4 2" xfId="1645" xr:uid="{00000000-0005-0000-0000-000091070000}"/>
    <cellStyle name="Заголовок 2 4_46EE.2011(v1.0)" xfId="1646" xr:uid="{00000000-0005-0000-0000-000092070000}"/>
    <cellStyle name="Заголовок 2 5" xfId="1647" xr:uid="{00000000-0005-0000-0000-000093070000}"/>
    <cellStyle name="Заголовок 2 5 2" xfId="1648" xr:uid="{00000000-0005-0000-0000-000094070000}"/>
    <cellStyle name="Заголовок 2 5_46EE.2011(v1.0)" xfId="1649" xr:uid="{00000000-0005-0000-0000-000095070000}"/>
    <cellStyle name="Заголовок 2 6" xfId="1650" xr:uid="{00000000-0005-0000-0000-000096070000}"/>
    <cellStyle name="Заголовок 2 6 2" xfId="1651" xr:uid="{00000000-0005-0000-0000-000097070000}"/>
    <cellStyle name="Заголовок 2 6_46EE.2011(v1.0)" xfId="1652" xr:uid="{00000000-0005-0000-0000-000098070000}"/>
    <cellStyle name="Заголовок 2 7" xfId="1653" xr:uid="{00000000-0005-0000-0000-000099070000}"/>
    <cellStyle name="Заголовок 2 7 2" xfId="1654" xr:uid="{00000000-0005-0000-0000-00009A070000}"/>
    <cellStyle name="Заголовок 2 7_46EE.2011(v1.0)" xfId="1655" xr:uid="{00000000-0005-0000-0000-00009B070000}"/>
    <cellStyle name="Заголовок 2 8" xfId="1656" xr:uid="{00000000-0005-0000-0000-00009C070000}"/>
    <cellStyle name="Заголовок 2 8 2" xfId="1657" xr:uid="{00000000-0005-0000-0000-00009D070000}"/>
    <cellStyle name="Заголовок 2 8_46EE.2011(v1.0)" xfId="1658" xr:uid="{00000000-0005-0000-0000-00009E070000}"/>
    <cellStyle name="Заголовок 2 9" xfId="1659" xr:uid="{00000000-0005-0000-0000-00009F070000}"/>
    <cellStyle name="Заголовок 2 9 2" xfId="1660" xr:uid="{00000000-0005-0000-0000-0000A0070000}"/>
    <cellStyle name="Заголовок 2 9_46EE.2011(v1.0)" xfId="1661" xr:uid="{00000000-0005-0000-0000-0000A1070000}"/>
    <cellStyle name="Заголовок 3 2" xfId="177" xr:uid="{00000000-0005-0000-0000-0000A2070000}"/>
    <cellStyle name="Заголовок 3 2 2" xfId="1662" xr:uid="{00000000-0005-0000-0000-0000A3070000}"/>
    <cellStyle name="Заголовок 3 2_46EE.2011(v1.0)" xfId="1663" xr:uid="{00000000-0005-0000-0000-0000A4070000}"/>
    <cellStyle name="Заголовок 3 3" xfId="178" xr:uid="{00000000-0005-0000-0000-0000A5070000}"/>
    <cellStyle name="Заголовок 3 3 2" xfId="1664" xr:uid="{00000000-0005-0000-0000-0000A6070000}"/>
    <cellStyle name="Заголовок 3 3_46EE.2011(v1.0)" xfId="1665" xr:uid="{00000000-0005-0000-0000-0000A7070000}"/>
    <cellStyle name="Заголовок 3 4" xfId="1666" xr:uid="{00000000-0005-0000-0000-0000A8070000}"/>
    <cellStyle name="Заголовок 3 4 2" xfId="1667" xr:uid="{00000000-0005-0000-0000-0000A9070000}"/>
    <cellStyle name="Заголовок 3 4_46EE.2011(v1.0)" xfId="1668" xr:uid="{00000000-0005-0000-0000-0000AA070000}"/>
    <cellStyle name="Заголовок 3 5" xfId="1669" xr:uid="{00000000-0005-0000-0000-0000AB070000}"/>
    <cellStyle name="Заголовок 3 5 2" xfId="1670" xr:uid="{00000000-0005-0000-0000-0000AC070000}"/>
    <cellStyle name="Заголовок 3 5_46EE.2011(v1.0)" xfId="1671" xr:uid="{00000000-0005-0000-0000-0000AD070000}"/>
    <cellStyle name="Заголовок 3 6" xfId="1672" xr:uid="{00000000-0005-0000-0000-0000AE070000}"/>
    <cellStyle name="Заголовок 3 6 2" xfId="1673" xr:uid="{00000000-0005-0000-0000-0000AF070000}"/>
    <cellStyle name="Заголовок 3 6_46EE.2011(v1.0)" xfId="1674" xr:uid="{00000000-0005-0000-0000-0000B0070000}"/>
    <cellStyle name="Заголовок 3 7" xfId="1675" xr:uid="{00000000-0005-0000-0000-0000B1070000}"/>
    <cellStyle name="Заголовок 3 7 2" xfId="1676" xr:uid="{00000000-0005-0000-0000-0000B2070000}"/>
    <cellStyle name="Заголовок 3 7_46EE.2011(v1.0)" xfId="1677" xr:uid="{00000000-0005-0000-0000-0000B3070000}"/>
    <cellStyle name="Заголовок 3 8" xfId="1678" xr:uid="{00000000-0005-0000-0000-0000B4070000}"/>
    <cellStyle name="Заголовок 3 8 2" xfId="1679" xr:uid="{00000000-0005-0000-0000-0000B5070000}"/>
    <cellStyle name="Заголовок 3 8_46EE.2011(v1.0)" xfId="1680" xr:uid="{00000000-0005-0000-0000-0000B6070000}"/>
    <cellStyle name="Заголовок 3 9" xfId="1681" xr:uid="{00000000-0005-0000-0000-0000B7070000}"/>
    <cellStyle name="Заголовок 3 9 2" xfId="1682" xr:uid="{00000000-0005-0000-0000-0000B8070000}"/>
    <cellStyle name="Заголовок 3 9_46EE.2011(v1.0)" xfId="1683" xr:uid="{00000000-0005-0000-0000-0000B9070000}"/>
    <cellStyle name="Заголовок 4 2" xfId="179" xr:uid="{00000000-0005-0000-0000-0000BA070000}"/>
    <cellStyle name="Заголовок 4 2 2" xfId="1684" xr:uid="{00000000-0005-0000-0000-0000BB070000}"/>
    <cellStyle name="Заголовок 4 3" xfId="180" xr:uid="{00000000-0005-0000-0000-0000BC070000}"/>
    <cellStyle name="Заголовок 4 3 2" xfId="1685" xr:uid="{00000000-0005-0000-0000-0000BD070000}"/>
    <cellStyle name="Заголовок 4 4" xfId="1686" xr:uid="{00000000-0005-0000-0000-0000BE070000}"/>
    <cellStyle name="Заголовок 4 4 2" xfId="1687" xr:uid="{00000000-0005-0000-0000-0000BF070000}"/>
    <cellStyle name="Заголовок 4 5" xfId="1688" xr:uid="{00000000-0005-0000-0000-0000C0070000}"/>
    <cellStyle name="Заголовок 4 5 2" xfId="1689" xr:uid="{00000000-0005-0000-0000-0000C1070000}"/>
    <cellStyle name="Заголовок 4 6" xfId="1690" xr:uid="{00000000-0005-0000-0000-0000C2070000}"/>
    <cellStyle name="Заголовок 4 6 2" xfId="1691" xr:uid="{00000000-0005-0000-0000-0000C3070000}"/>
    <cellStyle name="Заголовок 4 7" xfId="1692" xr:uid="{00000000-0005-0000-0000-0000C4070000}"/>
    <cellStyle name="Заголовок 4 7 2" xfId="1693" xr:uid="{00000000-0005-0000-0000-0000C5070000}"/>
    <cellStyle name="Заголовок 4 8" xfId="1694" xr:uid="{00000000-0005-0000-0000-0000C6070000}"/>
    <cellStyle name="Заголовок 4 8 2" xfId="1695" xr:uid="{00000000-0005-0000-0000-0000C7070000}"/>
    <cellStyle name="Заголовок 4 9" xfId="1696" xr:uid="{00000000-0005-0000-0000-0000C8070000}"/>
    <cellStyle name="Заголовок 4 9 2" xfId="1697" xr:uid="{00000000-0005-0000-0000-0000C9070000}"/>
    <cellStyle name="ЗАГОЛОВОК1" xfId="181" xr:uid="{00000000-0005-0000-0000-0000CA070000}"/>
    <cellStyle name="ЗАГОЛОВОК2" xfId="182" xr:uid="{00000000-0005-0000-0000-0000CB070000}"/>
    <cellStyle name="ЗаголовокСтолбца" xfId="183" xr:uid="{00000000-0005-0000-0000-0000CC070000}"/>
    <cellStyle name="Защитный" xfId="184" xr:uid="{00000000-0005-0000-0000-0000CD070000}"/>
    <cellStyle name="Значение" xfId="185" xr:uid="{00000000-0005-0000-0000-0000CE070000}"/>
    <cellStyle name="Значение 2" xfId="2759" xr:uid="{00000000-0005-0000-0000-00004C060000}"/>
    <cellStyle name="Значение 3" xfId="3189" xr:uid="{00000000-0005-0000-0000-000090000000}"/>
    <cellStyle name="Значение 4" xfId="3185" xr:uid="{00000000-0005-0000-0000-000092000000}"/>
    <cellStyle name="Зоголовок" xfId="1698" xr:uid="{00000000-0005-0000-0000-0000CF070000}"/>
    <cellStyle name="Итог 10" xfId="2624" xr:uid="{00000000-0005-0000-0000-0000D0070000}"/>
    <cellStyle name="Итог 11" xfId="3190" xr:uid="{00000000-0005-0000-0000-0000E00C0000}"/>
    <cellStyle name="Итог 2" xfId="186" xr:uid="{00000000-0005-0000-0000-0000D1070000}"/>
    <cellStyle name="Итог 2 2" xfId="1699" xr:uid="{00000000-0005-0000-0000-0000D2070000}"/>
    <cellStyle name="Итог 2 2 2" xfId="2626" xr:uid="{00000000-0005-0000-0000-0000D3070000}"/>
    <cellStyle name="Итог 2 2 3" xfId="2881" xr:uid="{00000000-0005-0000-0000-00004F060000}"/>
    <cellStyle name="Итог 2 2 4" xfId="3285" xr:uid="{00000000-0005-0000-0000-00004D060000}"/>
    <cellStyle name="Итог 2 3" xfId="2625" xr:uid="{00000000-0005-0000-0000-0000D4070000}"/>
    <cellStyle name="Итог 2 4" xfId="2760" xr:uid="{00000000-0005-0000-0000-00004E060000}"/>
    <cellStyle name="Итог 2 5" xfId="3191" xr:uid="{00000000-0005-0000-0000-000092000000}"/>
    <cellStyle name="Итог 2_46EE.2011(v1.0)" xfId="1700" xr:uid="{00000000-0005-0000-0000-0000D5070000}"/>
    <cellStyle name="Итог 3" xfId="187" xr:uid="{00000000-0005-0000-0000-0000D6070000}"/>
    <cellStyle name="Итог 3 2" xfId="1701" xr:uid="{00000000-0005-0000-0000-0000D7070000}"/>
    <cellStyle name="Итог 3 2 2" xfId="2628" xr:uid="{00000000-0005-0000-0000-0000D8070000}"/>
    <cellStyle name="Итог 3 2 3" xfId="2882" xr:uid="{00000000-0005-0000-0000-000052060000}"/>
    <cellStyle name="Итог 3 2 4" xfId="3286" xr:uid="{00000000-0005-0000-0000-000050060000}"/>
    <cellStyle name="Итог 3 3" xfId="2627" xr:uid="{00000000-0005-0000-0000-0000D9070000}"/>
    <cellStyle name="Итог 3 4" xfId="2761" xr:uid="{00000000-0005-0000-0000-000051060000}"/>
    <cellStyle name="Итог 3 5" xfId="3199" xr:uid="{00000000-0005-0000-0000-00004F060000}"/>
    <cellStyle name="Итог 3_46EE.2011(v1.0)" xfId="1702" xr:uid="{00000000-0005-0000-0000-0000DA070000}"/>
    <cellStyle name="Итог 4" xfId="1703" xr:uid="{00000000-0005-0000-0000-0000DB070000}"/>
    <cellStyle name="Итог 4 2" xfId="1704" xr:uid="{00000000-0005-0000-0000-0000DC070000}"/>
    <cellStyle name="Итог 4 2 2" xfId="2630" xr:uid="{00000000-0005-0000-0000-0000DD070000}"/>
    <cellStyle name="Итог 4 2 3" xfId="2884" xr:uid="{00000000-0005-0000-0000-000055060000}"/>
    <cellStyle name="Итог 4 2 4" xfId="3288" xr:uid="{00000000-0005-0000-0000-000053060000}"/>
    <cellStyle name="Итог 4 3" xfId="2629" xr:uid="{00000000-0005-0000-0000-0000DE070000}"/>
    <cellStyle name="Итог 4 4" xfId="2883" xr:uid="{00000000-0005-0000-0000-000054060000}"/>
    <cellStyle name="Итог 4 5" xfId="3287" xr:uid="{00000000-0005-0000-0000-000052060000}"/>
    <cellStyle name="Итог 4_46EE.2011(v1.0)" xfId="1705" xr:uid="{00000000-0005-0000-0000-0000DF070000}"/>
    <cellStyle name="Итог 5" xfId="1706" xr:uid="{00000000-0005-0000-0000-0000E0070000}"/>
    <cellStyle name="Итог 5 2" xfId="1707" xr:uid="{00000000-0005-0000-0000-0000E1070000}"/>
    <cellStyle name="Итог 5 2 2" xfId="2632" xr:uid="{00000000-0005-0000-0000-0000E2070000}"/>
    <cellStyle name="Итог 5 2 3" xfId="2886" xr:uid="{00000000-0005-0000-0000-000058060000}"/>
    <cellStyle name="Итог 5 2 4" xfId="3290" xr:uid="{00000000-0005-0000-0000-000056060000}"/>
    <cellStyle name="Итог 5 3" xfId="2631" xr:uid="{00000000-0005-0000-0000-0000E3070000}"/>
    <cellStyle name="Итог 5 4" xfId="2885" xr:uid="{00000000-0005-0000-0000-000057060000}"/>
    <cellStyle name="Итог 5 5" xfId="3289" xr:uid="{00000000-0005-0000-0000-000055060000}"/>
    <cellStyle name="Итог 5_46EE.2011(v1.0)" xfId="1708" xr:uid="{00000000-0005-0000-0000-0000E4070000}"/>
    <cellStyle name="Итог 6" xfId="1709" xr:uid="{00000000-0005-0000-0000-0000E5070000}"/>
    <cellStyle name="Итог 6 2" xfId="1710" xr:uid="{00000000-0005-0000-0000-0000E6070000}"/>
    <cellStyle name="Итог 6 2 2" xfId="2634" xr:uid="{00000000-0005-0000-0000-0000E7070000}"/>
    <cellStyle name="Итог 6 2 3" xfId="2888" xr:uid="{00000000-0005-0000-0000-00005B060000}"/>
    <cellStyle name="Итог 6 2 4" xfId="3292" xr:uid="{00000000-0005-0000-0000-000059060000}"/>
    <cellStyle name="Итог 6 3" xfId="2633" xr:uid="{00000000-0005-0000-0000-0000E8070000}"/>
    <cellStyle name="Итог 6 4" xfId="2887" xr:uid="{00000000-0005-0000-0000-00005A060000}"/>
    <cellStyle name="Итог 6 5" xfId="3291" xr:uid="{00000000-0005-0000-0000-000058060000}"/>
    <cellStyle name="Итог 6_46EE.2011(v1.0)" xfId="1711" xr:uid="{00000000-0005-0000-0000-0000E9070000}"/>
    <cellStyle name="Итог 7" xfId="1712" xr:uid="{00000000-0005-0000-0000-0000EA070000}"/>
    <cellStyle name="Итог 7 2" xfId="1713" xr:uid="{00000000-0005-0000-0000-0000EB070000}"/>
    <cellStyle name="Итог 7 2 2" xfId="2636" xr:uid="{00000000-0005-0000-0000-0000EC070000}"/>
    <cellStyle name="Итог 7 2 3" xfId="2890" xr:uid="{00000000-0005-0000-0000-00005E060000}"/>
    <cellStyle name="Итог 7 2 4" xfId="3294" xr:uid="{00000000-0005-0000-0000-00005C060000}"/>
    <cellStyle name="Итог 7 3" xfId="2635" xr:uid="{00000000-0005-0000-0000-0000ED070000}"/>
    <cellStyle name="Итог 7 4" xfId="2889" xr:uid="{00000000-0005-0000-0000-00005D060000}"/>
    <cellStyle name="Итог 7 5" xfId="3293" xr:uid="{00000000-0005-0000-0000-00005B060000}"/>
    <cellStyle name="Итог 7_46EE.2011(v1.0)" xfId="1714" xr:uid="{00000000-0005-0000-0000-0000EE070000}"/>
    <cellStyle name="Итог 8" xfId="1715" xr:uid="{00000000-0005-0000-0000-0000EF070000}"/>
    <cellStyle name="Итог 8 2" xfId="1716" xr:uid="{00000000-0005-0000-0000-0000F0070000}"/>
    <cellStyle name="Итог 8 2 2" xfId="2638" xr:uid="{00000000-0005-0000-0000-0000F1070000}"/>
    <cellStyle name="Итог 8 2 3" xfId="2892" xr:uid="{00000000-0005-0000-0000-000061060000}"/>
    <cellStyle name="Итог 8 2 4" xfId="3296" xr:uid="{00000000-0005-0000-0000-00005F060000}"/>
    <cellStyle name="Итог 8 3" xfId="2637" xr:uid="{00000000-0005-0000-0000-0000F2070000}"/>
    <cellStyle name="Итог 8 4" xfId="2891" xr:uid="{00000000-0005-0000-0000-000060060000}"/>
    <cellStyle name="Итог 8 5" xfId="3295" xr:uid="{00000000-0005-0000-0000-00005E060000}"/>
    <cellStyle name="Итог 8_46EE.2011(v1.0)" xfId="1717" xr:uid="{00000000-0005-0000-0000-0000F3070000}"/>
    <cellStyle name="Итог 9" xfId="1718" xr:uid="{00000000-0005-0000-0000-0000F4070000}"/>
    <cellStyle name="Итог 9 2" xfId="1719" xr:uid="{00000000-0005-0000-0000-0000F5070000}"/>
    <cellStyle name="Итог 9 2 2" xfId="2640" xr:uid="{00000000-0005-0000-0000-0000F6070000}"/>
    <cellStyle name="Итог 9 2 3" xfId="2894" xr:uid="{00000000-0005-0000-0000-000064060000}"/>
    <cellStyle name="Итог 9 2 4" xfId="3298" xr:uid="{00000000-0005-0000-0000-000062060000}"/>
    <cellStyle name="Итог 9 3" xfId="2639" xr:uid="{00000000-0005-0000-0000-0000F7070000}"/>
    <cellStyle name="Итог 9 4" xfId="2893" xr:uid="{00000000-0005-0000-0000-000063060000}"/>
    <cellStyle name="Итог 9 5" xfId="3297" xr:uid="{00000000-0005-0000-0000-000061060000}"/>
    <cellStyle name="Итог 9_46EE.2011(v1.0)" xfId="1720" xr:uid="{00000000-0005-0000-0000-0000F8070000}"/>
    <cellStyle name="Итого" xfId="1721" xr:uid="{00000000-0005-0000-0000-0000F9070000}"/>
    <cellStyle name="Итого 2" xfId="2895" xr:uid="{00000000-0005-0000-0000-000066060000}"/>
    <cellStyle name="ИТОГОВЫЙ" xfId="188" xr:uid="{00000000-0005-0000-0000-0000FA070000}"/>
    <cellStyle name="ИТОГОВЫЙ 2" xfId="189" xr:uid="{00000000-0005-0000-0000-0000FB070000}"/>
    <cellStyle name="ИТОГОВЫЙ 2 2" xfId="2334" xr:uid="{00000000-0005-0000-0000-0000FC070000}"/>
    <cellStyle name="ИТОГОВЫЙ 3" xfId="1722" xr:uid="{00000000-0005-0000-0000-0000FD070000}"/>
    <cellStyle name="ИТОГОВЫЙ 3 2" xfId="2335" xr:uid="{00000000-0005-0000-0000-0000FE070000}"/>
    <cellStyle name="ИТОГОВЫЙ 4" xfId="1723" xr:uid="{00000000-0005-0000-0000-0000FF070000}"/>
    <cellStyle name="ИТОГОВЫЙ 4 2" xfId="2336" xr:uid="{00000000-0005-0000-0000-000000080000}"/>
    <cellStyle name="ИТОГОВЫЙ 5" xfId="1724" xr:uid="{00000000-0005-0000-0000-000001080000}"/>
    <cellStyle name="ИТОГОВЫЙ 5 2" xfId="2337" xr:uid="{00000000-0005-0000-0000-000002080000}"/>
    <cellStyle name="ИТОГОВЫЙ 6" xfId="1725" xr:uid="{00000000-0005-0000-0000-000003080000}"/>
    <cellStyle name="ИТОГОВЫЙ 6 2" xfId="2338" xr:uid="{00000000-0005-0000-0000-000004080000}"/>
    <cellStyle name="ИТОГОВЫЙ 7" xfId="1726" xr:uid="{00000000-0005-0000-0000-000005080000}"/>
    <cellStyle name="ИТОГОВЫЙ 7 2" xfId="2339" xr:uid="{00000000-0005-0000-0000-000006080000}"/>
    <cellStyle name="ИТОГОВЫЙ 8" xfId="1727" xr:uid="{00000000-0005-0000-0000-000007080000}"/>
    <cellStyle name="ИТОГОВЫЙ 8 2" xfId="2340" xr:uid="{00000000-0005-0000-0000-000008080000}"/>
    <cellStyle name="ИТОГОВЫЙ 9" xfId="1728" xr:uid="{00000000-0005-0000-0000-000009080000}"/>
    <cellStyle name="ИТОГОВЫЙ_1" xfId="1729" xr:uid="{00000000-0005-0000-0000-00000A080000}"/>
    <cellStyle name="Контрольная ячейка 2" xfId="190" xr:uid="{00000000-0005-0000-0000-00000B080000}"/>
    <cellStyle name="Контрольная ячейка 2 2" xfId="1730" xr:uid="{00000000-0005-0000-0000-00000C080000}"/>
    <cellStyle name="Контрольная ячейка 2_46EE.2011(v1.0)" xfId="1731" xr:uid="{00000000-0005-0000-0000-00000D080000}"/>
    <cellStyle name="Контрольная ячейка 3" xfId="191" xr:uid="{00000000-0005-0000-0000-00000E080000}"/>
    <cellStyle name="Контрольная ячейка 3 2" xfId="1732" xr:uid="{00000000-0005-0000-0000-00000F080000}"/>
    <cellStyle name="Контрольная ячейка 3_46EE.2011(v1.0)" xfId="1733" xr:uid="{00000000-0005-0000-0000-000010080000}"/>
    <cellStyle name="Контрольная ячейка 4" xfId="1734" xr:uid="{00000000-0005-0000-0000-000011080000}"/>
    <cellStyle name="Контрольная ячейка 4 2" xfId="1735" xr:uid="{00000000-0005-0000-0000-000012080000}"/>
    <cellStyle name="Контрольная ячейка 4_46EE.2011(v1.0)" xfId="1736" xr:uid="{00000000-0005-0000-0000-000013080000}"/>
    <cellStyle name="Контрольная ячейка 5" xfId="1737" xr:uid="{00000000-0005-0000-0000-000014080000}"/>
    <cellStyle name="Контрольная ячейка 5 2" xfId="1738" xr:uid="{00000000-0005-0000-0000-000015080000}"/>
    <cellStyle name="Контрольная ячейка 5_46EE.2011(v1.0)" xfId="1739" xr:uid="{00000000-0005-0000-0000-000016080000}"/>
    <cellStyle name="Контрольная ячейка 6" xfId="1740" xr:uid="{00000000-0005-0000-0000-000017080000}"/>
    <cellStyle name="Контрольная ячейка 6 2" xfId="1741" xr:uid="{00000000-0005-0000-0000-000018080000}"/>
    <cellStyle name="Контрольная ячейка 6_46EE.2011(v1.0)" xfId="1742" xr:uid="{00000000-0005-0000-0000-000019080000}"/>
    <cellStyle name="Контрольная ячейка 7" xfId="1743" xr:uid="{00000000-0005-0000-0000-00001A080000}"/>
    <cellStyle name="Контрольная ячейка 7 2" xfId="1744" xr:uid="{00000000-0005-0000-0000-00001B080000}"/>
    <cellStyle name="Контрольная ячейка 7_46EE.2011(v1.0)" xfId="1745" xr:uid="{00000000-0005-0000-0000-00001C080000}"/>
    <cellStyle name="Контрольная ячейка 8" xfId="1746" xr:uid="{00000000-0005-0000-0000-00001D080000}"/>
    <cellStyle name="Контрольная ячейка 8 2" xfId="1747" xr:uid="{00000000-0005-0000-0000-00001E080000}"/>
    <cellStyle name="Контрольная ячейка 8_46EE.2011(v1.0)" xfId="1748" xr:uid="{00000000-0005-0000-0000-00001F080000}"/>
    <cellStyle name="Контрольная ячейка 9" xfId="1749" xr:uid="{00000000-0005-0000-0000-000020080000}"/>
    <cellStyle name="Контрольная ячейка 9 2" xfId="1750" xr:uid="{00000000-0005-0000-0000-000021080000}"/>
    <cellStyle name="Контрольная ячейка 9_46EE.2011(v1.0)" xfId="1751" xr:uid="{00000000-0005-0000-0000-000022080000}"/>
    <cellStyle name="Миша (бланки отчетности)" xfId="1752" xr:uid="{00000000-0005-0000-0000-000023080000}"/>
    <cellStyle name="Мои наименования показателей" xfId="194" xr:uid="{00000000-0005-0000-0000-000027080000}"/>
    <cellStyle name="Мои наименования показателей 2" xfId="195" xr:uid="{00000000-0005-0000-0000-000028080000}"/>
    <cellStyle name="Мои наименования показателей 2 2" xfId="196" xr:uid="{00000000-0005-0000-0000-000029080000}"/>
    <cellStyle name="Мои наименования показателей 2 2 2" xfId="2341" xr:uid="{00000000-0005-0000-0000-00002A080000}"/>
    <cellStyle name="Мои наименования показателей 2 3" xfId="1754" xr:uid="{00000000-0005-0000-0000-00002B080000}"/>
    <cellStyle name="Мои наименования показателей 2 3 2" xfId="2342" xr:uid="{00000000-0005-0000-0000-00002C080000}"/>
    <cellStyle name="Мои наименования показателей 2 4" xfId="1755" xr:uid="{00000000-0005-0000-0000-00002D080000}"/>
    <cellStyle name="Мои наименования показателей 2 4 2" xfId="2343" xr:uid="{00000000-0005-0000-0000-00002E080000}"/>
    <cellStyle name="Мои наименования показателей 2 5" xfId="1756" xr:uid="{00000000-0005-0000-0000-00002F080000}"/>
    <cellStyle name="Мои наименования показателей 2 5 2" xfId="2344" xr:uid="{00000000-0005-0000-0000-000030080000}"/>
    <cellStyle name="Мои наименования показателей 2 6" xfId="1757" xr:uid="{00000000-0005-0000-0000-000031080000}"/>
    <cellStyle name="Мои наименования показателей 2 6 2" xfId="2345" xr:uid="{00000000-0005-0000-0000-000032080000}"/>
    <cellStyle name="Мои наименования показателей 2 7" xfId="1758" xr:uid="{00000000-0005-0000-0000-000033080000}"/>
    <cellStyle name="Мои наименования показателей 2 7 2" xfId="2346" xr:uid="{00000000-0005-0000-0000-000034080000}"/>
    <cellStyle name="Мои наименования показателей 2 8" xfId="1759" xr:uid="{00000000-0005-0000-0000-000035080000}"/>
    <cellStyle name="Мои наименования показателей 2 8 2" xfId="2347" xr:uid="{00000000-0005-0000-0000-000036080000}"/>
    <cellStyle name="Мои наименования показателей 2 9" xfId="1760" xr:uid="{00000000-0005-0000-0000-000037080000}"/>
    <cellStyle name="Мои наименования показателей 2_1" xfId="1761" xr:uid="{00000000-0005-0000-0000-000038080000}"/>
    <cellStyle name="Мои наименования показателей 3" xfId="197" xr:uid="{00000000-0005-0000-0000-000039080000}"/>
    <cellStyle name="Мои наименования показателей 3 2" xfId="198" xr:uid="{00000000-0005-0000-0000-00003A080000}"/>
    <cellStyle name="Мои наименования показателей 3 2 2" xfId="2348" xr:uid="{00000000-0005-0000-0000-00003B080000}"/>
    <cellStyle name="Мои наименования показателей 3 3" xfId="1762" xr:uid="{00000000-0005-0000-0000-00003C080000}"/>
    <cellStyle name="Мои наименования показателей 3 3 2" xfId="2349" xr:uid="{00000000-0005-0000-0000-00003D080000}"/>
    <cellStyle name="Мои наименования показателей 3 4" xfId="1763" xr:uid="{00000000-0005-0000-0000-00003E080000}"/>
    <cellStyle name="Мои наименования показателей 3 4 2" xfId="2350" xr:uid="{00000000-0005-0000-0000-00003F080000}"/>
    <cellStyle name="Мои наименования показателей 3 5" xfId="1764" xr:uid="{00000000-0005-0000-0000-000040080000}"/>
    <cellStyle name="Мои наименования показателей 3 5 2" xfId="2351" xr:uid="{00000000-0005-0000-0000-000041080000}"/>
    <cellStyle name="Мои наименования показателей 3 6" xfId="1765" xr:uid="{00000000-0005-0000-0000-000042080000}"/>
    <cellStyle name="Мои наименования показателей 3 6 2" xfId="2352" xr:uid="{00000000-0005-0000-0000-000043080000}"/>
    <cellStyle name="Мои наименования показателей 3 7" xfId="1766" xr:uid="{00000000-0005-0000-0000-000044080000}"/>
    <cellStyle name="Мои наименования показателей 3 7 2" xfId="2353" xr:uid="{00000000-0005-0000-0000-000045080000}"/>
    <cellStyle name="Мои наименования показателей 3 8" xfId="1767" xr:uid="{00000000-0005-0000-0000-000046080000}"/>
    <cellStyle name="Мои наименования показателей 3 8 2" xfId="2354" xr:uid="{00000000-0005-0000-0000-000047080000}"/>
    <cellStyle name="Мои наименования показателей 3 9" xfId="1768" xr:uid="{00000000-0005-0000-0000-000048080000}"/>
    <cellStyle name="Мои наименования показателей 3_1" xfId="1769" xr:uid="{00000000-0005-0000-0000-000049080000}"/>
    <cellStyle name="Мои наименования показателей 4" xfId="199" xr:uid="{00000000-0005-0000-0000-00004A080000}"/>
    <cellStyle name="Мои наименования показателей 4 2" xfId="200" xr:uid="{00000000-0005-0000-0000-00004B080000}"/>
    <cellStyle name="Мои наименования показателей 4 2 2" xfId="2355" xr:uid="{00000000-0005-0000-0000-00004C080000}"/>
    <cellStyle name="Мои наименования показателей 4 3" xfId="1770" xr:uid="{00000000-0005-0000-0000-00004D080000}"/>
    <cellStyle name="Мои наименования показателей 4 3 2" xfId="2356" xr:uid="{00000000-0005-0000-0000-00004E080000}"/>
    <cellStyle name="Мои наименования показателей 4 4" xfId="1771" xr:uid="{00000000-0005-0000-0000-00004F080000}"/>
    <cellStyle name="Мои наименования показателей 4 4 2" xfId="2357" xr:uid="{00000000-0005-0000-0000-000050080000}"/>
    <cellStyle name="Мои наименования показателей 4 5" xfId="1772" xr:uid="{00000000-0005-0000-0000-000051080000}"/>
    <cellStyle name="Мои наименования показателей 4 5 2" xfId="2358" xr:uid="{00000000-0005-0000-0000-000052080000}"/>
    <cellStyle name="Мои наименования показателей 4 6" xfId="1773" xr:uid="{00000000-0005-0000-0000-000053080000}"/>
    <cellStyle name="Мои наименования показателей 4 6 2" xfId="2359" xr:uid="{00000000-0005-0000-0000-000054080000}"/>
    <cellStyle name="Мои наименования показателей 4 7" xfId="1774" xr:uid="{00000000-0005-0000-0000-000055080000}"/>
    <cellStyle name="Мои наименования показателей 4 7 2" xfId="2360" xr:uid="{00000000-0005-0000-0000-000056080000}"/>
    <cellStyle name="Мои наименования показателей 4 8" xfId="1775" xr:uid="{00000000-0005-0000-0000-000057080000}"/>
    <cellStyle name="Мои наименования показателей 4 8 2" xfId="2361" xr:uid="{00000000-0005-0000-0000-000058080000}"/>
    <cellStyle name="Мои наименования показателей 4 9" xfId="1776" xr:uid="{00000000-0005-0000-0000-000059080000}"/>
    <cellStyle name="Мои наименования показателей 4_1" xfId="1777" xr:uid="{00000000-0005-0000-0000-00005A080000}"/>
    <cellStyle name="Мои наименования показателей 5" xfId="201" xr:uid="{00000000-0005-0000-0000-00005B080000}"/>
    <cellStyle name="Мои наименования показателей 5 2" xfId="202" xr:uid="{00000000-0005-0000-0000-00005C080000}"/>
    <cellStyle name="Мои наименования показателей 5 2 2" xfId="2362" xr:uid="{00000000-0005-0000-0000-00005D080000}"/>
    <cellStyle name="Мои наименования показателей 5 3" xfId="1778" xr:uid="{00000000-0005-0000-0000-00005E080000}"/>
    <cellStyle name="Мои наименования показателей 5 3 2" xfId="2363" xr:uid="{00000000-0005-0000-0000-00005F080000}"/>
    <cellStyle name="Мои наименования показателей 5 4" xfId="1779" xr:uid="{00000000-0005-0000-0000-000060080000}"/>
    <cellStyle name="Мои наименования показателей 5 4 2" xfId="2364" xr:uid="{00000000-0005-0000-0000-000061080000}"/>
    <cellStyle name="Мои наименования показателей 5 5" xfId="1780" xr:uid="{00000000-0005-0000-0000-000062080000}"/>
    <cellStyle name="Мои наименования показателей 5 5 2" xfId="2365" xr:uid="{00000000-0005-0000-0000-000063080000}"/>
    <cellStyle name="Мои наименования показателей 5 6" xfId="1781" xr:uid="{00000000-0005-0000-0000-000064080000}"/>
    <cellStyle name="Мои наименования показателей 5 6 2" xfId="2366" xr:uid="{00000000-0005-0000-0000-000065080000}"/>
    <cellStyle name="Мои наименования показателей 5 7" xfId="1782" xr:uid="{00000000-0005-0000-0000-000066080000}"/>
    <cellStyle name="Мои наименования показателей 5 7 2" xfId="2367" xr:uid="{00000000-0005-0000-0000-000067080000}"/>
    <cellStyle name="Мои наименования показателей 5 8" xfId="1783" xr:uid="{00000000-0005-0000-0000-000068080000}"/>
    <cellStyle name="Мои наименования показателей 5 8 2" xfId="2368" xr:uid="{00000000-0005-0000-0000-000069080000}"/>
    <cellStyle name="Мои наименования показателей 5 9" xfId="1784" xr:uid="{00000000-0005-0000-0000-00006A080000}"/>
    <cellStyle name="Мои наименования показателей 5_1" xfId="1785" xr:uid="{00000000-0005-0000-0000-00006B080000}"/>
    <cellStyle name="Мои наименования показателей 6" xfId="1786" xr:uid="{00000000-0005-0000-0000-00006C080000}"/>
    <cellStyle name="Мои наименования показателей 6 2" xfId="1787" xr:uid="{00000000-0005-0000-0000-00006D080000}"/>
    <cellStyle name="Мои наименования показателей 6 2 2" xfId="2369" xr:uid="{00000000-0005-0000-0000-00006E080000}"/>
    <cellStyle name="Мои наименования показателей 6 3" xfId="1788" xr:uid="{00000000-0005-0000-0000-00006F080000}"/>
    <cellStyle name="Мои наименования показателей 6_46EE.2011(v1.0)" xfId="1789" xr:uid="{00000000-0005-0000-0000-000070080000}"/>
    <cellStyle name="Мои наименования показателей 7" xfId="1790" xr:uid="{00000000-0005-0000-0000-000071080000}"/>
    <cellStyle name="Мои наименования показателей 7 2" xfId="1791" xr:uid="{00000000-0005-0000-0000-000072080000}"/>
    <cellStyle name="Мои наименования показателей 7 2 2" xfId="2370" xr:uid="{00000000-0005-0000-0000-000073080000}"/>
    <cellStyle name="Мои наименования показателей 7 3" xfId="1792" xr:uid="{00000000-0005-0000-0000-000074080000}"/>
    <cellStyle name="Мои наименования показателей 7_46EE.2011(v1.0)" xfId="1793" xr:uid="{00000000-0005-0000-0000-000075080000}"/>
    <cellStyle name="Мои наименования показателей 8" xfId="1794" xr:uid="{00000000-0005-0000-0000-000076080000}"/>
    <cellStyle name="Мои наименования показателей 8 2" xfId="1795" xr:uid="{00000000-0005-0000-0000-000077080000}"/>
    <cellStyle name="Мои наименования показателей 8 2 2" xfId="2371" xr:uid="{00000000-0005-0000-0000-000078080000}"/>
    <cellStyle name="Мои наименования показателей 8 3" xfId="1796" xr:uid="{00000000-0005-0000-0000-000079080000}"/>
    <cellStyle name="Мои наименования показателей 8_46EE.2011(v1.0)" xfId="1797" xr:uid="{00000000-0005-0000-0000-00007A080000}"/>
    <cellStyle name="Мои наименования показателей_46EE.2011" xfId="1798" xr:uid="{00000000-0005-0000-0000-00007B080000}"/>
    <cellStyle name="Мой заголовок" xfId="192" xr:uid="{00000000-0005-0000-0000-000024080000}"/>
    <cellStyle name="Мой заголовок листа" xfId="193" xr:uid="{00000000-0005-0000-0000-000025080000}"/>
    <cellStyle name="Мой заголовок_Новая инструкция1_фст" xfId="1753" xr:uid="{00000000-0005-0000-0000-000026080000}"/>
    <cellStyle name="назв фил" xfId="203" xr:uid="{00000000-0005-0000-0000-00007C080000}"/>
    <cellStyle name="назв фил 2" xfId="2762" xr:uid="{00000000-0005-0000-0000-0000C3060000}"/>
    <cellStyle name="назв фил 3" xfId="3176" xr:uid="{00000000-0005-0000-0000-0000A3000000}"/>
    <cellStyle name="назв фил 4" xfId="3169" xr:uid="{00000000-0005-0000-0000-0000A5000000}"/>
    <cellStyle name="Название 2" xfId="204" xr:uid="{00000000-0005-0000-0000-00007D080000}"/>
    <cellStyle name="Название 2 2" xfId="1799" xr:uid="{00000000-0005-0000-0000-00007E080000}"/>
    <cellStyle name="Название 3" xfId="205" xr:uid="{00000000-0005-0000-0000-00007F080000}"/>
    <cellStyle name="Название 3 2" xfId="1800" xr:uid="{00000000-0005-0000-0000-000080080000}"/>
    <cellStyle name="Название 4" xfId="1801" xr:uid="{00000000-0005-0000-0000-000081080000}"/>
    <cellStyle name="Название 4 2" xfId="1802" xr:uid="{00000000-0005-0000-0000-000082080000}"/>
    <cellStyle name="Название 5" xfId="1803" xr:uid="{00000000-0005-0000-0000-000083080000}"/>
    <cellStyle name="Название 5 2" xfId="1804" xr:uid="{00000000-0005-0000-0000-000084080000}"/>
    <cellStyle name="Название 6" xfId="1805" xr:uid="{00000000-0005-0000-0000-000085080000}"/>
    <cellStyle name="Название 6 2" xfId="1806" xr:uid="{00000000-0005-0000-0000-000086080000}"/>
    <cellStyle name="Название 7" xfId="1807" xr:uid="{00000000-0005-0000-0000-000087080000}"/>
    <cellStyle name="Название 7 2" xfId="1808" xr:uid="{00000000-0005-0000-0000-000088080000}"/>
    <cellStyle name="Название 8" xfId="1809" xr:uid="{00000000-0005-0000-0000-000089080000}"/>
    <cellStyle name="Название 8 2" xfId="1810" xr:uid="{00000000-0005-0000-0000-00008A080000}"/>
    <cellStyle name="Название 9" xfId="1811" xr:uid="{00000000-0005-0000-0000-00008B080000}"/>
    <cellStyle name="Название 9 2" xfId="1812" xr:uid="{00000000-0005-0000-0000-00008C080000}"/>
    <cellStyle name="Невидимый" xfId="1813" xr:uid="{00000000-0005-0000-0000-00008D080000}"/>
    <cellStyle name="Нейтральный 2" xfId="206" xr:uid="{00000000-0005-0000-0000-00008E080000}"/>
    <cellStyle name="Нейтральный 2 2" xfId="1814" xr:uid="{00000000-0005-0000-0000-00008F080000}"/>
    <cellStyle name="Нейтральный 3" xfId="207" xr:uid="{00000000-0005-0000-0000-000090080000}"/>
    <cellStyle name="Нейтральный 3 2" xfId="1815" xr:uid="{00000000-0005-0000-0000-000091080000}"/>
    <cellStyle name="Нейтральный 4" xfId="1816" xr:uid="{00000000-0005-0000-0000-000092080000}"/>
    <cellStyle name="Нейтральный 4 2" xfId="1817" xr:uid="{00000000-0005-0000-0000-000093080000}"/>
    <cellStyle name="Нейтральный 5" xfId="1818" xr:uid="{00000000-0005-0000-0000-000094080000}"/>
    <cellStyle name="Нейтральный 5 2" xfId="1819" xr:uid="{00000000-0005-0000-0000-000095080000}"/>
    <cellStyle name="Нейтральный 6" xfId="1820" xr:uid="{00000000-0005-0000-0000-000096080000}"/>
    <cellStyle name="Нейтральный 6 2" xfId="1821" xr:uid="{00000000-0005-0000-0000-000097080000}"/>
    <cellStyle name="Нейтральный 7" xfId="1822" xr:uid="{00000000-0005-0000-0000-000098080000}"/>
    <cellStyle name="Нейтральный 7 2" xfId="1823" xr:uid="{00000000-0005-0000-0000-000099080000}"/>
    <cellStyle name="Нейтральный 8" xfId="1824" xr:uid="{00000000-0005-0000-0000-00009A080000}"/>
    <cellStyle name="Нейтральный 8 2" xfId="1825" xr:uid="{00000000-0005-0000-0000-00009B080000}"/>
    <cellStyle name="Нейтральный 9" xfId="1826" xr:uid="{00000000-0005-0000-0000-00009C080000}"/>
    <cellStyle name="Нейтральный 9 2" xfId="1827" xr:uid="{00000000-0005-0000-0000-00009D080000}"/>
    <cellStyle name="Низ1" xfId="1828" xr:uid="{00000000-0005-0000-0000-00009E080000}"/>
    <cellStyle name="Низ1 2" xfId="2897" xr:uid="{00000000-0005-0000-0000-0000E5060000}"/>
    <cellStyle name="Низ2" xfId="1829" xr:uid="{00000000-0005-0000-0000-00009F080000}"/>
    <cellStyle name="Обычный" xfId="0" builtinId="0"/>
    <cellStyle name="Обычный 10" xfId="8" xr:uid="{00000000-0005-0000-0000-0000A1080000}"/>
    <cellStyle name="Обычный 10 2" xfId="1830" xr:uid="{00000000-0005-0000-0000-0000A2080000}"/>
    <cellStyle name="Обычный 10 2 2" xfId="2741" xr:uid="{00000000-0005-0000-0000-0000A3080000}"/>
    <cellStyle name="Обычный 10 2 2 2" xfId="3113" xr:uid="{0DCC7B49-52B5-4971-B2B8-94A994D98934}"/>
    <cellStyle name="Обычный 10 3" xfId="1831" xr:uid="{00000000-0005-0000-0000-0000A4080000}"/>
    <cellStyle name="Обычный 11" xfId="7" xr:uid="{00000000-0005-0000-0000-0000A5080000}"/>
    <cellStyle name="Обычный 11 2" xfId="1832" xr:uid="{00000000-0005-0000-0000-0000A6080000}"/>
    <cellStyle name="Обычный 11 2 2" xfId="2373" xr:uid="{00000000-0005-0000-0000-0000A7080000}"/>
    <cellStyle name="Обычный 11 2 2 2" xfId="1833" xr:uid="{00000000-0005-0000-0000-0000A8080000}"/>
    <cellStyle name="Обычный 11 3" xfId="2372" xr:uid="{00000000-0005-0000-0000-0000A9080000}"/>
    <cellStyle name="Обычный 11 3 2" xfId="2992" xr:uid="{F2E45DE3-00F7-48F3-BFDA-C8CFA6BA2F8B}"/>
    <cellStyle name="Обычный 11 4" xfId="2742" xr:uid="{00000000-0005-0000-0000-0000AA080000}"/>
    <cellStyle name="Обычный 11 4 3 3 2 3 3 2" xfId="2736" xr:uid="{00000000-0005-0000-0000-0000AB080000}"/>
    <cellStyle name="Обычный 11_46EE.2011(v1.2)" xfId="1834" xr:uid="{00000000-0005-0000-0000-0000AC080000}"/>
    <cellStyle name="Обычный 12" xfId="1835" xr:uid="{00000000-0005-0000-0000-0000AD080000}"/>
    <cellStyle name="Обычный 12 2" xfId="1836" xr:uid="{00000000-0005-0000-0000-0000AE080000}"/>
    <cellStyle name="Обычный 12 3" xfId="2374" xr:uid="{00000000-0005-0000-0000-0000AF080000}"/>
    <cellStyle name="Обычный 12 3 2" xfId="2991" xr:uid="{8A71645F-D1AC-4BFD-B08B-2B5BC91EDCCE}"/>
    <cellStyle name="Обычный 12 4" xfId="2514" xr:uid="{00000000-0005-0000-0000-0000B0080000}"/>
    <cellStyle name="Обычный 13" xfId="1837" xr:uid="{00000000-0005-0000-0000-0000B1080000}"/>
    <cellStyle name="Обычный 13 2" xfId="2743" xr:uid="{00000000-0005-0000-0000-0000B2080000}"/>
    <cellStyle name="Обычный 14" xfId="208" xr:uid="{00000000-0005-0000-0000-0000B3080000}"/>
    <cellStyle name="Обычный 14 10" xfId="2996" xr:uid="{00000000-0005-0000-0000-0000F5060000}"/>
    <cellStyle name="Обычный 14 11" xfId="2997" xr:uid="{00000000-0005-0000-0000-0000F6060000}"/>
    <cellStyle name="Обычный 14 2" xfId="2099" xr:uid="{00000000-0005-0000-0000-0000B4080000}"/>
    <cellStyle name="Обычный 14 2 2" xfId="2998" xr:uid="{00000000-0005-0000-0000-0000F8060000}"/>
    <cellStyle name="Обычный 14 2 3" xfId="2999" xr:uid="{00000000-0005-0000-0000-0000F9060000}"/>
    <cellStyle name="Обычный 14 2 4" xfId="3000" xr:uid="{00000000-0005-0000-0000-0000FA060000}"/>
    <cellStyle name="Обычный 14 3" xfId="3001" xr:uid="{00000000-0005-0000-0000-0000FB060000}"/>
    <cellStyle name="Обычный 14 3 2" xfId="3002" xr:uid="{00000000-0005-0000-0000-0000FC060000}"/>
    <cellStyle name="Обычный 14 3 3" xfId="3003" xr:uid="{00000000-0005-0000-0000-0000FD060000}"/>
    <cellStyle name="Обычный 14 3 4" xfId="3004" xr:uid="{00000000-0005-0000-0000-0000FE060000}"/>
    <cellStyle name="Обычный 14 4" xfId="3005" xr:uid="{00000000-0005-0000-0000-0000FF060000}"/>
    <cellStyle name="Обычный 14 4 2" xfId="3006" xr:uid="{00000000-0005-0000-0000-000000070000}"/>
    <cellStyle name="Обычный 14 4 3" xfId="3007" xr:uid="{00000000-0005-0000-0000-000001070000}"/>
    <cellStyle name="Обычный 14 4 4" xfId="3008" xr:uid="{00000000-0005-0000-0000-000002070000}"/>
    <cellStyle name="Обычный 14 5" xfId="3009" xr:uid="{00000000-0005-0000-0000-000003070000}"/>
    <cellStyle name="Обычный 14 5 2" xfId="3010" xr:uid="{00000000-0005-0000-0000-000004070000}"/>
    <cellStyle name="Обычный 14 5 3" xfId="3011" xr:uid="{00000000-0005-0000-0000-000005070000}"/>
    <cellStyle name="Обычный 14 5 4" xfId="3012" xr:uid="{00000000-0005-0000-0000-000006070000}"/>
    <cellStyle name="Обычный 14 6" xfId="3013" xr:uid="{00000000-0005-0000-0000-000007070000}"/>
    <cellStyle name="Обычный 14 6 2" xfId="3014" xr:uid="{00000000-0005-0000-0000-000008070000}"/>
    <cellStyle name="Обычный 14 6 3" xfId="3015" xr:uid="{00000000-0005-0000-0000-000009070000}"/>
    <cellStyle name="Обычный 14 6 4" xfId="3016" xr:uid="{00000000-0005-0000-0000-00000A070000}"/>
    <cellStyle name="Обычный 14 7" xfId="3017" xr:uid="{00000000-0005-0000-0000-00000B070000}"/>
    <cellStyle name="Обычный 14 7 2" xfId="3018" xr:uid="{00000000-0005-0000-0000-00000C070000}"/>
    <cellStyle name="Обычный 14 8" xfId="3019" xr:uid="{00000000-0005-0000-0000-00000D070000}"/>
    <cellStyle name="Обычный 14 9" xfId="3020" xr:uid="{00000000-0005-0000-0000-00000E070000}"/>
    <cellStyle name="Обычный 14_установление 2025-2029" xfId="3076" xr:uid="{76C0D722-1415-4D45-B6E4-EBA325335EAA}"/>
    <cellStyle name="Обычный 15" xfId="1838" xr:uid="{00000000-0005-0000-0000-0000B5080000}"/>
    <cellStyle name="Обычный 16" xfId="1839" xr:uid="{00000000-0005-0000-0000-0000B6080000}"/>
    <cellStyle name="Обычный 16 2" xfId="3346" xr:uid="{00000000-0005-0000-0000-0000F3060000}"/>
    <cellStyle name="Обычный 17" xfId="2105" xr:uid="{00000000-0005-0000-0000-0000B7080000}"/>
    <cellStyle name="Обычный 18" xfId="2505" xr:uid="{00000000-0005-0000-0000-0000B8080000}"/>
    <cellStyle name="Обычный 19" xfId="2510" xr:uid="{00000000-0005-0000-0000-0000B9080000}"/>
    <cellStyle name="Обычный 2" xfId="9" xr:uid="{00000000-0005-0000-0000-0000BA080000}"/>
    <cellStyle name="Обычный 2 10" xfId="2096" xr:uid="{00000000-0005-0000-0000-0000BB080000}"/>
    <cellStyle name="Обычный 2 11" xfId="2320" xr:uid="{00000000-0005-0000-0000-0000BC080000}"/>
    <cellStyle name="Обычный 2 2" xfId="209" xr:uid="{00000000-0005-0000-0000-0000BD080000}"/>
    <cellStyle name="Обычный 2 2 2" xfId="210" xr:uid="{00000000-0005-0000-0000-0000BE080000}"/>
    <cellStyle name="Обычный 2 2 2 2" xfId="264" xr:uid="{00000000-0005-0000-0000-0000BF080000}"/>
    <cellStyle name="Обычный 2 2 2 2 2" xfId="2744" xr:uid="{00000000-0005-0000-0000-0000C0080000}"/>
    <cellStyle name="Обычный 2 2 3" xfId="1840" xr:uid="{00000000-0005-0000-0000-0000C1080000}"/>
    <cellStyle name="Обычный 2 2 3 2" xfId="2375" xr:uid="{00000000-0005-0000-0000-0000C2080000}"/>
    <cellStyle name="Обычный 2 2 4" xfId="2318" xr:uid="{00000000-0005-0000-0000-0000C3080000}"/>
    <cellStyle name="Обычный 2 2_46EE.2011(v1.0)" xfId="1841" xr:uid="{00000000-0005-0000-0000-0000C4080000}"/>
    <cellStyle name="Обычный 2 3" xfId="211" xr:uid="{00000000-0005-0000-0000-0000C5080000}"/>
    <cellStyle name="Обычный 2 3 2" xfId="261" xr:uid="{00000000-0005-0000-0000-0000C6080000}"/>
    <cellStyle name="Обычный 2 3 2 2" xfId="2100" xr:uid="{00000000-0005-0000-0000-0000C7080000}"/>
    <cellStyle name="Обычный 2 3 2_установление 2025-2029" xfId="3077" xr:uid="{6B686481-9E2F-4173-9B61-DFEE7FA97A7F}"/>
    <cellStyle name="Обычный 2 3 3" xfId="1842" xr:uid="{00000000-0005-0000-0000-0000C8080000}"/>
    <cellStyle name="Обычный 2 3_46EE.2011(v1.0)" xfId="1843" xr:uid="{00000000-0005-0000-0000-0000C9080000}"/>
    <cellStyle name="Обычный 2 4" xfId="212" xr:uid="{00000000-0005-0000-0000-0000CA080000}"/>
    <cellStyle name="Обычный 2 4 2" xfId="1844" xr:uid="{00000000-0005-0000-0000-0000CB080000}"/>
    <cellStyle name="Обычный 2 4 2 2" xfId="2376" xr:uid="{00000000-0005-0000-0000-0000CC080000}"/>
    <cellStyle name="Обычный 2 4 3" xfId="1845" xr:uid="{00000000-0005-0000-0000-0000CD080000}"/>
    <cellStyle name="Обычный 2 4_46EE.2011(v1.0)" xfId="1846" xr:uid="{00000000-0005-0000-0000-0000CE080000}"/>
    <cellStyle name="Обычный 2 5" xfId="1847" xr:uid="{00000000-0005-0000-0000-0000CF080000}"/>
    <cellStyle name="Обычный 2 5 2" xfId="1848" xr:uid="{00000000-0005-0000-0000-0000D0080000}"/>
    <cellStyle name="Обычный 2 5 2 2" xfId="2377" xr:uid="{00000000-0005-0000-0000-0000D1080000}"/>
    <cellStyle name="Обычный 2 5 3" xfId="1849" xr:uid="{00000000-0005-0000-0000-0000D2080000}"/>
    <cellStyle name="Обычный 2 5_46EE.2011(v1.0)" xfId="1850" xr:uid="{00000000-0005-0000-0000-0000D3080000}"/>
    <cellStyle name="Обычный 2 6" xfId="1851" xr:uid="{00000000-0005-0000-0000-0000D4080000}"/>
    <cellStyle name="Обычный 2 6 2" xfId="1852" xr:uid="{00000000-0005-0000-0000-0000D5080000}"/>
    <cellStyle name="Обычный 2 6 2 2" xfId="2378" xr:uid="{00000000-0005-0000-0000-0000D6080000}"/>
    <cellStyle name="Обычный 2 6 3" xfId="1853" xr:uid="{00000000-0005-0000-0000-0000D7080000}"/>
    <cellStyle name="Обычный 2 6_46EE.2011(v1.0)" xfId="1854" xr:uid="{00000000-0005-0000-0000-0000D8080000}"/>
    <cellStyle name="Обычный 2 7" xfId="1855" xr:uid="{00000000-0005-0000-0000-0000D9080000}"/>
    <cellStyle name="Обычный 2 8" xfId="1856" xr:uid="{00000000-0005-0000-0000-0000DA080000}"/>
    <cellStyle name="Обычный 2 9" xfId="263" xr:uid="{00000000-0005-0000-0000-0000DB080000}"/>
    <cellStyle name="Обычный 2 9 2" xfId="3110" xr:uid="{00000000-0005-0000-0000-0000D1000000}"/>
    <cellStyle name="Обычный 2_1" xfId="1857" xr:uid="{00000000-0005-0000-0000-0000DC080000}"/>
    <cellStyle name="Обычный 20" xfId="1858" xr:uid="{00000000-0005-0000-0000-0000DD080000}"/>
    <cellStyle name="Обычный 21" xfId="1859" xr:uid="{00000000-0005-0000-0000-0000DE080000}"/>
    <cellStyle name="Обычный 22" xfId="1860" xr:uid="{00000000-0005-0000-0000-0000DF080000}"/>
    <cellStyle name="Обычный 23" xfId="1861" xr:uid="{00000000-0005-0000-0000-0000E0080000}"/>
    <cellStyle name="Обычный 24" xfId="2316" xr:uid="{00000000-0005-0000-0000-0000E1080000}"/>
    <cellStyle name="Обычный 25" xfId="1862" xr:uid="{00000000-0005-0000-0000-0000E2080000}"/>
    <cellStyle name="Обычный 26" xfId="2731" xr:uid="{00000000-0005-0000-0000-0000E3080000}"/>
    <cellStyle name="Обычный 27" xfId="2734" xr:uid="{00000000-0005-0000-0000-0000E4080000}"/>
    <cellStyle name="Обычный 28" xfId="2735" xr:uid="{00000000-0005-0000-0000-0000E5080000}"/>
    <cellStyle name="Обычный 3" xfId="213" xr:uid="{00000000-0005-0000-0000-0000E6080000}"/>
    <cellStyle name="Обычный 3 2" xfId="214" xr:uid="{00000000-0005-0000-0000-0000E7080000}"/>
    <cellStyle name="Обычный 3 2 2" xfId="1863" xr:uid="{00000000-0005-0000-0000-0000E8080000}"/>
    <cellStyle name="Обычный 3 2 2 2" xfId="2745" xr:uid="{00000000-0005-0000-0000-0000E9080000}"/>
    <cellStyle name="Обычный 3 2 3" xfId="1864" xr:uid="{00000000-0005-0000-0000-0000EA080000}"/>
    <cellStyle name="Обычный 3 3" xfId="1865" xr:uid="{00000000-0005-0000-0000-0000EB080000}"/>
    <cellStyle name="Обычный 3 3 2" xfId="2746" xr:uid="{00000000-0005-0000-0000-0000EC080000}"/>
    <cellStyle name="Обычный 34" xfId="1866" xr:uid="{00000000-0005-0000-0000-0000ED080000}"/>
    <cellStyle name="Обычный 4" xfId="215" xr:uid="{00000000-0005-0000-0000-0000EE080000}"/>
    <cellStyle name="Обычный 4 10" xfId="2515" xr:uid="{00000000-0005-0000-0000-0000EF080000}"/>
    <cellStyle name="Обычный 4 2" xfId="1867" xr:uid="{00000000-0005-0000-0000-0000F0080000}"/>
    <cellStyle name="Обычный 4 2 2" xfId="1868" xr:uid="{00000000-0005-0000-0000-0000F1080000}"/>
    <cellStyle name="Обычный 4 2_BALANCE.WARM.2011YEAR(v1.5)" xfId="1869" xr:uid="{00000000-0005-0000-0000-0000F2080000}"/>
    <cellStyle name="Обычный 4 3" xfId="1870" xr:uid="{00000000-0005-0000-0000-0000F3080000}"/>
    <cellStyle name="Обычный 4 4" xfId="1871" xr:uid="{00000000-0005-0000-0000-0000F4080000}"/>
    <cellStyle name="Обычный 4 5" xfId="1872" xr:uid="{00000000-0005-0000-0000-0000F5080000}"/>
    <cellStyle name="Обычный 4 6" xfId="2379" xr:uid="{00000000-0005-0000-0000-0000F6080000}"/>
    <cellStyle name="Обычный 4 7" xfId="2643" xr:uid="{00000000-0005-0000-0000-0000F7080000}"/>
    <cellStyle name="Обычный 4 8" xfId="2516" xr:uid="{00000000-0005-0000-0000-0000F8080000}"/>
    <cellStyle name="Обычный 4 9" xfId="2641" xr:uid="{00000000-0005-0000-0000-0000F9080000}"/>
    <cellStyle name="Обычный 4_ARMRAZR" xfId="1873" xr:uid="{00000000-0005-0000-0000-0000FA080000}"/>
    <cellStyle name="Обычный 5" xfId="216" xr:uid="{00000000-0005-0000-0000-0000FB080000}"/>
    <cellStyle name="Обычный 5 2" xfId="1874" xr:uid="{00000000-0005-0000-0000-0000FC080000}"/>
    <cellStyle name="Обычный 5 2 2" xfId="2738" xr:uid="{00000000-0005-0000-0000-0000FD080000}"/>
    <cellStyle name="Обычный 5 3" xfId="1875" xr:uid="{00000000-0005-0000-0000-0000FE080000}"/>
    <cellStyle name="Обычный 5 3 2" xfId="2739" xr:uid="{00000000-0005-0000-0000-0000FF080000}"/>
    <cellStyle name="Обычный 5 4" xfId="1876" xr:uid="{00000000-0005-0000-0000-000000090000}"/>
    <cellStyle name="Обычный 5 5" xfId="2737" xr:uid="{00000000-0005-0000-0000-000001090000}"/>
    <cellStyle name="Обычный 5_установление 2025-2029" xfId="3078" xr:uid="{94DCA3A8-85FD-429F-9B84-E1A2B27FC240}"/>
    <cellStyle name="Обычный 6" xfId="217" xr:uid="{00000000-0005-0000-0000-000002090000}"/>
    <cellStyle name="Обычный 6 2" xfId="1877" xr:uid="{00000000-0005-0000-0000-000003090000}"/>
    <cellStyle name="Обычный 6 2 2" xfId="1878" xr:uid="{00000000-0005-0000-0000-000004090000}"/>
    <cellStyle name="Обычный 6 3" xfId="2380" xr:uid="{00000000-0005-0000-0000-000005090000}"/>
    <cellStyle name="Обычный 7" xfId="218" xr:uid="{00000000-0005-0000-0000-000006090000}"/>
    <cellStyle name="Обычный 7 2" xfId="1879" xr:uid="{00000000-0005-0000-0000-000007090000}"/>
    <cellStyle name="Обычный 7 2 2" xfId="3114" xr:uid="{00000000-0005-0000-0000-0000D7000000}"/>
    <cellStyle name="Обычный 7 3" xfId="2381" xr:uid="{00000000-0005-0000-0000-000008090000}"/>
    <cellStyle name="Обычный 7 3 2" xfId="2993" xr:uid="{05C631C6-1EEB-40DF-A899-363442256F7C}"/>
    <cellStyle name="Обычный 8" xfId="219" xr:uid="{00000000-0005-0000-0000-000009090000}"/>
    <cellStyle name="Обычный 8 2" xfId="1880" xr:uid="{00000000-0005-0000-0000-00000A090000}"/>
    <cellStyle name="Обычный 8 3" xfId="1881" xr:uid="{00000000-0005-0000-0000-00000B090000}"/>
    <cellStyle name="Обычный 8 4" xfId="2382" xr:uid="{00000000-0005-0000-0000-00000C090000}"/>
    <cellStyle name="Обычный 9" xfId="220" xr:uid="{00000000-0005-0000-0000-00000D090000}"/>
    <cellStyle name="Обычный 9 2" xfId="1882" xr:uid="{00000000-0005-0000-0000-00000E090000}"/>
    <cellStyle name="Обычный 9 3" xfId="1883" xr:uid="{00000000-0005-0000-0000-00000F090000}"/>
    <cellStyle name="Обычный 9 4" xfId="1884" xr:uid="{00000000-0005-0000-0000-000010090000}"/>
    <cellStyle name="Обычный 9 5" xfId="2383" xr:uid="{00000000-0005-0000-0000-000011090000}"/>
    <cellStyle name="Обычный___________ __ ________ _______ 3" xfId="4" xr:uid="{00000000-0005-0000-0000-000012090000}"/>
    <cellStyle name="Обычный_Kom kompleks 2" xfId="2" xr:uid="{00000000-0005-0000-0000-000013090000}"/>
    <cellStyle name="Обычный_План правлений 2014 Ивонина" xfId="5" xr:uid="{00000000-0005-0000-0000-000014090000}"/>
    <cellStyle name="Обычный_тарифы на 2002г с 1-01" xfId="3" xr:uid="{00000000-0005-0000-0000-000015090000}"/>
    <cellStyle name="Обычный_Тепло" xfId="1" xr:uid="{00000000-0005-0000-0000-000016090000}"/>
    <cellStyle name="Ошибка" xfId="1885" xr:uid="{00000000-0005-0000-0000-000017090000}"/>
    <cellStyle name="Ошибка 2" xfId="2900" xr:uid="{00000000-0005-0000-0000-00003A070000}"/>
    <cellStyle name="Плохой 2" xfId="221" xr:uid="{00000000-0005-0000-0000-000018090000}"/>
    <cellStyle name="Плохой 2 2" xfId="1886" xr:uid="{00000000-0005-0000-0000-000019090000}"/>
    <cellStyle name="Плохой 3" xfId="222" xr:uid="{00000000-0005-0000-0000-00001A090000}"/>
    <cellStyle name="Плохой 3 2" xfId="1887" xr:uid="{00000000-0005-0000-0000-00001B090000}"/>
    <cellStyle name="Плохой 4" xfId="1888" xr:uid="{00000000-0005-0000-0000-00001C090000}"/>
    <cellStyle name="Плохой 4 2" xfId="1889" xr:uid="{00000000-0005-0000-0000-00001D090000}"/>
    <cellStyle name="Плохой 5" xfId="1890" xr:uid="{00000000-0005-0000-0000-00001E090000}"/>
    <cellStyle name="Плохой 5 2" xfId="1891" xr:uid="{00000000-0005-0000-0000-00001F090000}"/>
    <cellStyle name="Плохой 6" xfId="1892" xr:uid="{00000000-0005-0000-0000-000020090000}"/>
    <cellStyle name="Плохой 6 2" xfId="1893" xr:uid="{00000000-0005-0000-0000-000021090000}"/>
    <cellStyle name="Плохой 7" xfId="1894" xr:uid="{00000000-0005-0000-0000-000022090000}"/>
    <cellStyle name="Плохой 7 2" xfId="1895" xr:uid="{00000000-0005-0000-0000-000023090000}"/>
    <cellStyle name="Плохой 8" xfId="1896" xr:uid="{00000000-0005-0000-0000-000024090000}"/>
    <cellStyle name="Плохой 8 2" xfId="1897" xr:uid="{00000000-0005-0000-0000-000025090000}"/>
    <cellStyle name="Плохой 9" xfId="1898" xr:uid="{00000000-0005-0000-0000-000026090000}"/>
    <cellStyle name="Плохой 9 2" xfId="1899" xr:uid="{00000000-0005-0000-0000-000027090000}"/>
    <cellStyle name="По центру с переносом" xfId="1900" xr:uid="{00000000-0005-0000-0000-000028090000}"/>
    <cellStyle name="По ширине с переносом" xfId="1901" xr:uid="{00000000-0005-0000-0000-000029090000}"/>
    <cellStyle name="Подгруппа" xfId="1902" xr:uid="{00000000-0005-0000-0000-00002A090000}"/>
    <cellStyle name="Подгруппа 2" xfId="2901" xr:uid="{00000000-0005-0000-0000-00004D070000}"/>
    <cellStyle name="Поле ввода" xfId="223" xr:uid="{00000000-0005-0000-0000-00002B090000}"/>
    <cellStyle name="Пояснение 2" xfId="224" xr:uid="{00000000-0005-0000-0000-00002C090000}"/>
    <cellStyle name="Пояснение 2 2" xfId="1903" xr:uid="{00000000-0005-0000-0000-00002D090000}"/>
    <cellStyle name="Пояснение 2 3" xfId="2317" xr:uid="{00000000-0005-0000-0000-00002E090000}"/>
    <cellStyle name="Пояснение 3" xfId="225" xr:uid="{00000000-0005-0000-0000-00002F090000}"/>
    <cellStyle name="Пояснение 3 2" xfId="1904" xr:uid="{00000000-0005-0000-0000-000030090000}"/>
    <cellStyle name="Пояснение 4" xfId="1905" xr:uid="{00000000-0005-0000-0000-000031090000}"/>
    <cellStyle name="Пояснение 4 2" xfId="1906" xr:uid="{00000000-0005-0000-0000-000032090000}"/>
    <cellStyle name="Пояснение 5" xfId="1907" xr:uid="{00000000-0005-0000-0000-000033090000}"/>
    <cellStyle name="Пояснение 5 2" xfId="1908" xr:uid="{00000000-0005-0000-0000-000034090000}"/>
    <cellStyle name="Пояснение 6" xfId="1909" xr:uid="{00000000-0005-0000-0000-000035090000}"/>
    <cellStyle name="Пояснение 6 2" xfId="1910" xr:uid="{00000000-0005-0000-0000-000036090000}"/>
    <cellStyle name="Пояснение 7" xfId="1911" xr:uid="{00000000-0005-0000-0000-000037090000}"/>
    <cellStyle name="Пояснение 7 2" xfId="1912" xr:uid="{00000000-0005-0000-0000-000038090000}"/>
    <cellStyle name="Пояснение 8" xfId="1913" xr:uid="{00000000-0005-0000-0000-000039090000}"/>
    <cellStyle name="Пояснение 8 2" xfId="1914" xr:uid="{00000000-0005-0000-0000-00003A090000}"/>
    <cellStyle name="Пояснение 9" xfId="1915" xr:uid="{00000000-0005-0000-0000-00003B090000}"/>
    <cellStyle name="Пояснение 9 2" xfId="1916" xr:uid="{00000000-0005-0000-0000-00003C090000}"/>
    <cellStyle name="Примечание 10" xfId="1917" xr:uid="{00000000-0005-0000-0000-00003D090000}"/>
    <cellStyle name="Примечание 10 2" xfId="1918" xr:uid="{00000000-0005-0000-0000-00003E090000}"/>
    <cellStyle name="Примечание 10 2 2" xfId="2646" xr:uid="{00000000-0005-0000-0000-00003F090000}"/>
    <cellStyle name="Примечание 10 2 3" xfId="2903" xr:uid="{00000000-0005-0000-0000-000060070000}"/>
    <cellStyle name="Примечание 10 2 4" xfId="3301" xr:uid="{00000000-0005-0000-0000-000060070000}"/>
    <cellStyle name="Примечание 10 3" xfId="1919" xr:uid="{00000000-0005-0000-0000-000040090000}"/>
    <cellStyle name="Примечание 10 3 2" xfId="2904" xr:uid="{00000000-0005-0000-0000-000061070000}"/>
    <cellStyle name="Примечание 10 3 3" xfId="3302" xr:uid="{00000000-0005-0000-0000-000061070000}"/>
    <cellStyle name="Примечание 10 4" xfId="2645" xr:uid="{00000000-0005-0000-0000-000041090000}"/>
    <cellStyle name="Примечание 10 5" xfId="2902" xr:uid="{00000000-0005-0000-0000-00005F070000}"/>
    <cellStyle name="Примечание 10 6" xfId="3300" xr:uid="{00000000-0005-0000-0000-00005F070000}"/>
    <cellStyle name="Примечание 10_46EE.2011(v1.0)" xfId="1920" xr:uid="{00000000-0005-0000-0000-000042090000}"/>
    <cellStyle name="Примечание 11" xfId="1921" xr:uid="{00000000-0005-0000-0000-000043090000}"/>
    <cellStyle name="Примечание 11 2" xfId="1922" xr:uid="{00000000-0005-0000-0000-000044090000}"/>
    <cellStyle name="Примечание 11 2 2" xfId="2648" xr:uid="{00000000-0005-0000-0000-000045090000}"/>
    <cellStyle name="Примечание 11 2 3" xfId="2906" xr:uid="{00000000-0005-0000-0000-000064070000}"/>
    <cellStyle name="Примечание 11 2 4" xfId="3304" xr:uid="{00000000-0005-0000-0000-000064070000}"/>
    <cellStyle name="Примечание 11 3" xfId="1923" xr:uid="{00000000-0005-0000-0000-000046090000}"/>
    <cellStyle name="Примечание 11 3 2" xfId="2907" xr:uid="{00000000-0005-0000-0000-000065070000}"/>
    <cellStyle name="Примечание 11 3 3" xfId="3305" xr:uid="{00000000-0005-0000-0000-000065070000}"/>
    <cellStyle name="Примечание 11 4" xfId="2647" xr:uid="{00000000-0005-0000-0000-000047090000}"/>
    <cellStyle name="Примечание 11 5" xfId="2905" xr:uid="{00000000-0005-0000-0000-000063070000}"/>
    <cellStyle name="Примечание 11 6" xfId="3303" xr:uid="{00000000-0005-0000-0000-000063070000}"/>
    <cellStyle name="Примечание 11_46EE.2011(v1.0)" xfId="1924" xr:uid="{00000000-0005-0000-0000-000048090000}"/>
    <cellStyle name="Примечание 12" xfId="1925" xr:uid="{00000000-0005-0000-0000-000049090000}"/>
    <cellStyle name="Примечание 12 2" xfId="1926" xr:uid="{00000000-0005-0000-0000-00004A090000}"/>
    <cellStyle name="Примечание 12 2 2" xfId="2650" xr:uid="{00000000-0005-0000-0000-00004B090000}"/>
    <cellStyle name="Примечание 12 2 3" xfId="2909" xr:uid="{00000000-0005-0000-0000-000068070000}"/>
    <cellStyle name="Примечание 12 2 4" xfId="3307" xr:uid="{00000000-0005-0000-0000-000068070000}"/>
    <cellStyle name="Примечание 12 3" xfId="1927" xr:uid="{00000000-0005-0000-0000-00004C090000}"/>
    <cellStyle name="Примечание 12 3 2" xfId="2910" xr:uid="{00000000-0005-0000-0000-000069070000}"/>
    <cellStyle name="Примечание 12 3 3" xfId="3308" xr:uid="{00000000-0005-0000-0000-000069070000}"/>
    <cellStyle name="Примечание 12 4" xfId="2649" xr:uid="{00000000-0005-0000-0000-00004D090000}"/>
    <cellStyle name="Примечание 12 5" xfId="2908" xr:uid="{00000000-0005-0000-0000-000067070000}"/>
    <cellStyle name="Примечание 12 6" xfId="3306" xr:uid="{00000000-0005-0000-0000-000067070000}"/>
    <cellStyle name="Примечание 12_46EE.2011(v1.0)" xfId="1928" xr:uid="{00000000-0005-0000-0000-00004E090000}"/>
    <cellStyle name="Примечание 13" xfId="1929" xr:uid="{00000000-0005-0000-0000-00004F090000}"/>
    <cellStyle name="Примечание 13 2" xfId="2911" xr:uid="{00000000-0005-0000-0000-00006B070000}"/>
    <cellStyle name="Примечание 13 3" xfId="3309" xr:uid="{00000000-0005-0000-0000-00006B070000}"/>
    <cellStyle name="Примечание 14" xfId="2103" xr:uid="{00000000-0005-0000-0000-000050090000}"/>
    <cellStyle name="Примечание 14 2" xfId="2970" xr:uid="{00000000-0005-0000-0000-000078080000}"/>
    <cellStyle name="Примечание 14 3" xfId="3349" xr:uid="{00000000-0005-0000-0000-000079080000}"/>
    <cellStyle name="Примечание 15" xfId="2384" xr:uid="{00000000-0005-0000-0000-000051090000}"/>
    <cellStyle name="Примечание 15 2" xfId="2954" xr:uid="{00000000-0005-0000-0000-00007C080000}"/>
    <cellStyle name="Примечание 15 3" xfId="3347" xr:uid="{00000000-0005-0000-0000-00007D080000}"/>
    <cellStyle name="Примечание 16" xfId="2644" xr:uid="{00000000-0005-0000-0000-000052090000}"/>
    <cellStyle name="Примечание 16 2" xfId="2968" xr:uid="{00000000-0005-0000-0000-00007D080000}"/>
    <cellStyle name="Примечание 16 3" xfId="3348" xr:uid="{00000000-0005-0000-0000-00007E080000}"/>
    <cellStyle name="Примечание 17" xfId="2732" xr:uid="{00000000-0005-0000-0000-000053090000}"/>
    <cellStyle name="Примечание 17 2" xfId="2955" xr:uid="{00000000-0005-0000-0000-00007E080000}"/>
    <cellStyle name="Примечание 18" xfId="2642" xr:uid="{00000000-0005-0000-0000-000054090000}"/>
    <cellStyle name="Примечание 18 2" xfId="2967" xr:uid="{00000000-0005-0000-0000-00007F080000}"/>
    <cellStyle name="Примечание 19" xfId="2733" xr:uid="{00000000-0005-0000-0000-000055090000}"/>
    <cellStyle name="Примечание 19 2" xfId="2956" xr:uid="{00000000-0005-0000-0000-000080080000}"/>
    <cellStyle name="Примечание 2" xfId="226" xr:uid="{00000000-0005-0000-0000-000056090000}"/>
    <cellStyle name="Примечание 2 10" xfId="2651" xr:uid="{00000000-0005-0000-0000-000057090000}"/>
    <cellStyle name="Примечание 2 11" xfId="2763" xr:uid="{00000000-0005-0000-0000-00006C070000}"/>
    <cellStyle name="Примечание 2 12" xfId="3178" xr:uid="{00000000-0005-0000-0000-0000CC000000}"/>
    <cellStyle name="Примечание 2 2" xfId="227" xr:uid="{00000000-0005-0000-0000-000058090000}"/>
    <cellStyle name="Примечание 2 2 2" xfId="2385" xr:uid="{00000000-0005-0000-0000-000059090000}"/>
    <cellStyle name="Примечание 2 2 2 2" xfId="2653" xr:uid="{00000000-0005-0000-0000-00005A090000}"/>
    <cellStyle name="Примечание 2 2 3" xfId="2652" xr:uid="{00000000-0005-0000-0000-00005B090000}"/>
    <cellStyle name="Примечание 2 2 4" xfId="2764" xr:uid="{00000000-0005-0000-0000-00006D070000}"/>
    <cellStyle name="Примечание 2 2 5" xfId="3179" xr:uid="{00000000-0005-0000-0000-0000CD000000}"/>
    <cellStyle name="Примечание 2 3" xfId="1930" xr:uid="{00000000-0005-0000-0000-00005C090000}"/>
    <cellStyle name="Примечание 2 3 2" xfId="2386" xr:uid="{00000000-0005-0000-0000-00005D090000}"/>
    <cellStyle name="Примечание 2 3 2 2" xfId="2655" xr:uid="{00000000-0005-0000-0000-00005E090000}"/>
    <cellStyle name="Примечание 2 3 3" xfId="2654" xr:uid="{00000000-0005-0000-0000-00005F090000}"/>
    <cellStyle name="Примечание 2 3 4" xfId="2912" xr:uid="{00000000-0005-0000-0000-00006E070000}"/>
    <cellStyle name="Примечание 2 3 5" xfId="3310" xr:uid="{00000000-0005-0000-0000-00006E070000}"/>
    <cellStyle name="Примечание 2 4" xfId="1931" xr:uid="{00000000-0005-0000-0000-000060090000}"/>
    <cellStyle name="Примечание 2 4 2" xfId="2387" xr:uid="{00000000-0005-0000-0000-000061090000}"/>
    <cellStyle name="Примечание 2 4 2 2" xfId="2657" xr:uid="{00000000-0005-0000-0000-000062090000}"/>
    <cellStyle name="Примечание 2 4 3" xfId="2656" xr:uid="{00000000-0005-0000-0000-000063090000}"/>
    <cellStyle name="Примечание 2 4 4" xfId="2913" xr:uid="{00000000-0005-0000-0000-00006F070000}"/>
    <cellStyle name="Примечание 2 4 5" xfId="3311" xr:uid="{00000000-0005-0000-0000-00006F070000}"/>
    <cellStyle name="Примечание 2 5" xfId="1932" xr:uid="{00000000-0005-0000-0000-000064090000}"/>
    <cellStyle name="Примечание 2 5 2" xfId="2388" xr:uid="{00000000-0005-0000-0000-000065090000}"/>
    <cellStyle name="Примечание 2 5 2 2" xfId="2659" xr:uid="{00000000-0005-0000-0000-000066090000}"/>
    <cellStyle name="Примечание 2 5 3" xfId="2658" xr:uid="{00000000-0005-0000-0000-000067090000}"/>
    <cellStyle name="Примечание 2 5 4" xfId="2914" xr:uid="{00000000-0005-0000-0000-000070070000}"/>
    <cellStyle name="Примечание 2 5 5" xfId="3312" xr:uid="{00000000-0005-0000-0000-000070070000}"/>
    <cellStyle name="Примечание 2 6" xfId="1933" xr:uid="{00000000-0005-0000-0000-000068090000}"/>
    <cellStyle name="Примечание 2 6 2" xfId="2389" xr:uid="{00000000-0005-0000-0000-000069090000}"/>
    <cellStyle name="Примечание 2 6 2 2" xfId="2661" xr:uid="{00000000-0005-0000-0000-00006A090000}"/>
    <cellStyle name="Примечание 2 6 3" xfId="2660" xr:uid="{00000000-0005-0000-0000-00006B090000}"/>
    <cellStyle name="Примечание 2 6 4" xfId="2915" xr:uid="{00000000-0005-0000-0000-000071070000}"/>
    <cellStyle name="Примечание 2 6 5" xfId="3313" xr:uid="{00000000-0005-0000-0000-000071070000}"/>
    <cellStyle name="Примечание 2 7" xfId="1934" xr:uid="{00000000-0005-0000-0000-00006C090000}"/>
    <cellStyle name="Примечание 2 7 2" xfId="2390" xr:uid="{00000000-0005-0000-0000-00006D090000}"/>
    <cellStyle name="Примечание 2 7 2 2" xfId="2663" xr:uid="{00000000-0005-0000-0000-00006E090000}"/>
    <cellStyle name="Примечание 2 7 3" xfId="2662" xr:uid="{00000000-0005-0000-0000-00006F090000}"/>
    <cellStyle name="Примечание 2 7 4" xfId="2916" xr:uid="{00000000-0005-0000-0000-000072070000}"/>
    <cellStyle name="Примечание 2 7 5" xfId="3314" xr:uid="{00000000-0005-0000-0000-000072070000}"/>
    <cellStyle name="Примечание 2 8" xfId="1935" xr:uid="{00000000-0005-0000-0000-000070090000}"/>
    <cellStyle name="Примечание 2 8 2" xfId="2391" xr:uid="{00000000-0005-0000-0000-000071090000}"/>
    <cellStyle name="Примечание 2 8 2 2" xfId="2665" xr:uid="{00000000-0005-0000-0000-000072090000}"/>
    <cellStyle name="Примечание 2 8 3" xfId="2664" xr:uid="{00000000-0005-0000-0000-000073090000}"/>
    <cellStyle name="Примечание 2 8 4" xfId="2917" xr:uid="{00000000-0005-0000-0000-000073070000}"/>
    <cellStyle name="Примечание 2 8 5" xfId="3315" xr:uid="{00000000-0005-0000-0000-000073070000}"/>
    <cellStyle name="Примечание 2 9" xfId="1936" xr:uid="{00000000-0005-0000-0000-000074090000}"/>
    <cellStyle name="Примечание 2 9 2" xfId="2666" xr:uid="{00000000-0005-0000-0000-000075090000}"/>
    <cellStyle name="Примечание 2 9 3" xfId="2918" xr:uid="{00000000-0005-0000-0000-000074070000}"/>
    <cellStyle name="Примечание 2 9 4" xfId="3316" xr:uid="{00000000-0005-0000-0000-000074070000}"/>
    <cellStyle name="Примечание 2_46EE.2011(v1.0)" xfId="1937" xr:uid="{00000000-0005-0000-0000-000076090000}"/>
    <cellStyle name="Примечание 20" xfId="2966" xr:uid="{00000000-0005-0000-0000-000081080000}"/>
    <cellStyle name="Примечание 21" xfId="2957" xr:uid="{00000000-0005-0000-0000-000082080000}"/>
    <cellStyle name="Примечание 22" xfId="2965" xr:uid="{00000000-0005-0000-0000-000083080000}"/>
    <cellStyle name="Примечание 23" xfId="2972" xr:uid="{00000000-0005-0000-0000-000084080000}"/>
    <cellStyle name="Примечание 24" xfId="2969" xr:uid="{00000000-0005-0000-0000-000085080000}"/>
    <cellStyle name="Примечание 25" xfId="2959" xr:uid="{00000000-0005-0000-0000-000086080000}"/>
    <cellStyle name="Примечание 26" xfId="2964" xr:uid="{00000000-0005-0000-0000-000087080000}"/>
    <cellStyle name="Примечание 27" xfId="2958" xr:uid="{00000000-0005-0000-0000-000088080000}"/>
    <cellStyle name="Примечание 28" xfId="2962" xr:uid="{00000000-0005-0000-0000-000089080000}"/>
    <cellStyle name="Примечание 29" xfId="2960" xr:uid="{00000000-0005-0000-0000-00008A080000}"/>
    <cellStyle name="Примечание 3" xfId="228" xr:uid="{00000000-0005-0000-0000-000077090000}"/>
    <cellStyle name="Примечание 3 10" xfId="2667" xr:uid="{00000000-0005-0000-0000-000078090000}"/>
    <cellStyle name="Примечание 3 11" xfId="2765" xr:uid="{00000000-0005-0000-0000-000076070000}"/>
    <cellStyle name="Примечание 3 12" xfId="3180" xr:uid="{00000000-0005-0000-0000-0000CE000000}"/>
    <cellStyle name="Примечание 3 2" xfId="229" xr:uid="{00000000-0005-0000-0000-000079090000}"/>
    <cellStyle name="Примечание 3 2 2" xfId="2392" xr:uid="{00000000-0005-0000-0000-00007A090000}"/>
    <cellStyle name="Примечание 3 2 2 2" xfId="2669" xr:uid="{00000000-0005-0000-0000-00007B090000}"/>
    <cellStyle name="Примечание 3 2 3" xfId="2668" xr:uid="{00000000-0005-0000-0000-00007C090000}"/>
    <cellStyle name="Примечание 3 2 4" xfId="2766" xr:uid="{00000000-0005-0000-0000-000077070000}"/>
    <cellStyle name="Примечание 3 2 5" xfId="3181" xr:uid="{00000000-0005-0000-0000-0000CF000000}"/>
    <cellStyle name="Примечание 3 3" xfId="1938" xr:uid="{00000000-0005-0000-0000-00007D090000}"/>
    <cellStyle name="Примечание 3 3 2" xfId="2393" xr:uid="{00000000-0005-0000-0000-00007E090000}"/>
    <cellStyle name="Примечание 3 3 2 2" xfId="2671" xr:uid="{00000000-0005-0000-0000-00007F090000}"/>
    <cellStyle name="Примечание 3 3 3" xfId="2670" xr:uid="{00000000-0005-0000-0000-000080090000}"/>
    <cellStyle name="Примечание 3 3 4" xfId="2919" xr:uid="{00000000-0005-0000-0000-000078070000}"/>
    <cellStyle name="Примечание 3 3 5" xfId="3317" xr:uid="{00000000-0005-0000-0000-000078070000}"/>
    <cellStyle name="Примечание 3 4" xfId="1939" xr:uid="{00000000-0005-0000-0000-000081090000}"/>
    <cellStyle name="Примечание 3 4 2" xfId="2394" xr:uid="{00000000-0005-0000-0000-000082090000}"/>
    <cellStyle name="Примечание 3 4 2 2" xfId="2673" xr:uid="{00000000-0005-0000-0000-000083090000}"/>
    <cellStyle name="Примечание 3 4 3" xfId="2672" xr:uid="{00000000-0005-0000-0000-000084090000}"/>
    <cellStyle name="Примечание 3 4 4" xfId="2920" xr:uid="{00000000-0005-0000-0000-000079070000}"/>
    <cellStyle name="Примечание 3 4 5" xfId="3318" xr:uid="{00000000-0005-0000-0000-000079070000}"/>
    <cellStyle name="Примечание 3 5" xfId="1940" xr:uid="{00000000-0005-0000-0000-000085090000}"/>
    <cellStyle name="Примечание 3 5 2" xfId="2395" xr:uid="{00000000-0005-0000-0000-000086090000}"/>
    <cellStyle name="Примечание 3 5 2 2" xfId="2675" xr:uid="{00000000-0005-0000-0000-000087090000}"/>
    <cellStyle name="Примечание 3 5 3" xfId="2674" xr:uid="{00000000-0005-0000-0000-000088090000}"/>
    <cellStyle name="Примечание 3 5 4" xfId="2921" xr:uid="{00000000-0005-0000-0000-00007A070000}"/>
    <cellStyle name="Примечание 3 5 5" xfId="3319" xr:uid="{00000000-0005-0000-0000-00007A070000}"/>
    <cellStyle name="Примечание 3 6" xfId="1941" xr:uid="{00000000-0005-0000-0000-000089090000}"/>
    <cellStyle name="Примечание 3 6 2" xfId="2396" xr:uid="{00000000-0005-0000-0000-00008A090000}"/>
    <cellStyle name="Примечание 3 6 2 2" xfId="2677" xr:uid="{00000000-0005-0000-0000-00008B090000}"/>
    <cellStyle name="Примечание 3 6 3" xfId="2676" xr:uid="{00000000-0005-0000-0000-00008C090000}"/>
    <cellStyle name="Примечание 3 6 4" xfId="2922" xr:uid="{00000000-0005-0000-0000-00007B070000}"/>
    <cellStyle name="Примечание 3 6 5" xfId="3320" xr:uid="{00000000-0005-0000-0000-00007B070000}"/>
    <cellStyle name="Примечание 3 7" xfId="1942" xr:uid="{00000000-0005-0000-0000-00008D090000}"/>
    <cellStyle name="Примечание 3 7 2" xfId="2397" xr:uid="{00000000-0005-0000-0000-00008E090000}"/>
    <cellStyle name="Примечание 3 7 2 2" xfId="2679" xr:uid="{00000000-0005-0000-0000-00008F090000}"/>
    <cellStyle name="Примечание 3 7 3" xfId="2678" xr:uid="{00000000-0005-0000-0000-000090090000}"/>
    <cellStyle name="Примечание 3 7 4" xfId="2923" xr:uid="{00000000-0005-0000-0000-00007C070000}"/>
    <cellStyle name="Примечание 3 7 5" xfId="3321" xr:uid="{00000000-0005-0000-0000-00007C070000}"/>
    <cellStyle name="Примечание 3 8" xfId="1943" xr:uid="{00000000-0005-0000-0000-000091090000}"/>
    <cellStyle name="Примечание 3 8 2" xfId="2398" xr:uid="{00000000-0005-0000-0000-000092090000}"/>
    <cellStyle name="Примечание 3 8 2 2" xfId="2681" xr:uid="{00000000-0005-0000-0000-000093090000}"/>
    <cellStyle name="Примечание 3 8 3" xfId="2680" xr:uid="{00000000-0005-0000-0000-000094090000}"/>
    <cellStyle name="Примечание 3 8 4" xfId="2924" xr:uid="{00000000-0005-0000-0000-00007D070000}"/>
    <cellStyle name="Примечание 3 8 5" xfId="3322" xr:uid="{00000000-0005-0000-0000-00007D070000}"/>
    <cellStyle name="Примечание 3 9" xfId="1944" xr:uid="{00000000-0005-0000-0000-000095090000}"/>
    <cellStyle name="Примечание 3 9 2" xfId="2682" xr:uid="{00000000-0005-0000-0000-000096090000}"/>
    <cellStyle name="Примечание 3 9 3" xfId="2925" xr:uid="{00000000-0005-0000-0000-00007E070000}"/>
    <cellStyle name="Примечание 3 9 4" xfId="3323" xr:uid="{00000000-0005-0000-0000-00007E070000}"/>
    <cellStyle name="Примечание 3_46EE.2011(v1.0)" xfId="1945" xr:uid="{00000000-0005-0000-0000-000097090000}"/>
    <cellStyle name="Примечание 30" xfId="2963" xr:uid="{00000000-0005-0000-0000-00008B080000}"/>
    <cellStyle name="Примечание 31" xfId="2961" xr:uid="{00000000-0005-0000-0000-00008C080000}"/>
    <cellStyle name="Примечание 32" xfId="2985" xr:uid="{00000000-0005-0000-0000-00008B080000}"/>
    <cellStyle name="Примечание 33" xfId="2973" xr:uid="{00000000-0005-0000-0000-00008E080000}"/>
    <cellStyle name="Примечание 34" xfId="2983" xr:uid="{00000000-0005-0000-0000-00008F080000}"/>
    <cellStyle name="Примечание 35" xfId="2974" xr:uid="{00000000-0005-0000-0000-000090080000}"/>
    <cellStyle name="Примечание 36" xfId="2982" xr:uid="{00000000-0005-0000-0000-000091080000}"/>
    <cellStyle name="Примечание 37" xfId="2975" xr:uid="{00000000-0005-0000-0000-000092080000}"/>
    <cellStyle name="Примечание 38" xfId="2981" xr:uid="{00000000-0005-0000-0000-000093080000}"/>
    <cellStyle name="Примечание 39" xfId="2976" xr:uid="{00000000-0005-0000-0000-000094080000}"/>
    <cellStyle name="Примечание 4" xfId="230" xr:uid="{00000000-0005-0000-0000-000098090000}"/>
    <cellStyle name="Примечание 4 10" xfId="2683" xr:uid="{00000000-0005-0000-0000-000099090000}"/>
    <cellStyle name="Примечание 4 11" xfId="2767" xr:uid="{00000000-0005-0000-0000-000080070000}"/>
    <cellStyle name="Примечание 4 12" xfId="3182" xr:uid="{00000000-0005-0000-0000-0000D0000000}"/>
    <cellStyle name="Примечание 4 2" xfId="231" xr:uid="{00000000-0005-0000-0000-00009A090000}"/>
    <cellStyle name="Примечание 4 2 2" xfId="2399" xr:uid="{00000000-0005-0000-0000-00009B090000}"/>
    <cellStyle name="Примечание 4 2 2 2" xfId="2685" xr:uid="{00000000-0005-0000-0000-00009C090000}"/>
    <cellStyle name="Примечание 4 2 3" xfId="2684" xr:uid="{00000000-0005-0000-0000-00009D090000}"/>
    <cellStyle name="Примечание 4 2 4" xfId="2768" xr:uid="{00000000-0005-0000-0000-000081070000}"/>
    <cellStyle name="Примечание 4 2 5" xfId="3183" xr:uid="{00000000-0005-0000-0000-0000D1000000}"/>
    <cellStyle name="Примечание 4 3" xfId="1946" xr:uid="{00000000-0005-0000-0000-00009E090000}"/>
    <cellStyle name="Примечание 4 3 2" xfId="2400" xr:uid="{00000000-0005-0000-0000-00009F090000}"/>
    <cellStyle name="Примечание 4 3 2 2" xfId="2687" xr:uid="{00000000-0005-0000-0000-0000A0090000}"/>
    <cellStyle name="Примечание 4 3 3" xfId="2686" xr:uid="{00000000-0005-0000-0000-0000A1090000}"/>
    <cellStyle name="Примечание 4 3 4" xfId="2926" xr:uid="{00000000-0005-0000-0000-000082070000}"/>
    <cellStyle name="Примечание 4 3 5" xfId="3324" xr:uid="{00000000-0005-0000-0000-000082070000}"/>
    <cellStyle name="Примечание 4 4" xfId="1947" xr:uid="{00000000-0005-0000-0000-0000A2090000}"/>
    <cellStyle name="Примечание 4 4 2" xfId="2401" xr:uid="{00000000-0005-0000-0000-0000A3090000}"/>
    <cellStyle name="Примечание 4 4 2 2" xfId="2689" xr:uid="{00000000-0005-0000-0000-0000A4090000}"/>
    <cellStyle name="Примечание 4 4 3" xfId="2688" xr:uid="{00000000-0005-0000-0000-0000A5090000}"/>
    <cellStyle name="Примечание 4 4 4" xfId="2927" xr:uid="{00000000-0005-0000-0000-000083070000}"/>
    <cellStyle name="Примечание 4 4 5" xfId="3325" xr:uid="{00000000-0005-0000-0000-000083070000}"/>
    <cellStyle name="Примечание 4 5" xfId="1948" xr:uid="{00000000-0005-0000-0000-0000A6090000}"/>
    <cellStyle name="Примечание 4 5 2" xfId="2402" xr:uid="{00000000-0005-0000-0000-0000A7090000}"/>
    <cellStyle name="Примечание 4 5 2 2" xfId="2691" xr:uid="{00000000-0005-0000-0000-0000A8090000}"/>
    <cellStyle name="Примечание 4 5 3" xfId="2690" xr:uid="{00000000-0005-0000-0000-0000A9090000}"/>
    <cellStyle name="Примечание 4 5 4" xfId="2928" xr:uid="{00000000-0005-0000-0000-000084070000}"/>
    <cellStyle name="Примечание 4 5 5" xfId="3326" xr:uid="{00000000-0005-0000-0000-000084070000}"/>
    <cellStyle name="Примечание 4 6" xfId="1949" xr:uid="{00000000-0005-0000-0000-0000AA090000}"/>
    <cellStyle name="Примечание 4 6 2" xfId="2403" xr:uid="{00000000-0005-0000-0000-0000AB090000}"/>
    <cellStyle name="Примечание 4 6 2 2" xfId="2693" xr:uid="{00000000-0005-0000-0000-0000AC090000}"/>
    <cellStyle name="Примечание 4 6 3" xfId="2692" xr:uid="{00000000-0005-0000-0000-0000AD090000}"/>
    <cellStyle name="Примечание 4 6 4" xfId="2929" xr:uid="{00000000-0005-0000-0000-000085070000}"/>
    <cellStyle name="Примечание 4 6 5" xfId="3327" xr:uid="{00000000-0005-0000-0000-000085070000}"/>
    <cellStyle name="Примечание 4 7" xfId="1950" xr:uid="{00000000-0005-0000-0000-0000AE090000}"/>
    <cellStyle name="Примечание 4 7 2" xfId="2404" xr:uid="{00000000-0005-0000-0000-0000AF090000}"/>
    <cellStyle name="Примечание 4 7 2 2" xfId="2695" xr:uid="{00000000-0005-0000-0000-0000B0090000}"/>
    <cellStyle name="Примечание 4 7 3" xfId="2694" xr:uid="{00000000-0005-0000-0000-0000B1090000}"/>
    <cellStyle name="Примечание 4 7 4" xfId="2930" xr:uid="{00000000-0005-0000-0000-000086070000}"/>
    <cellStyle name="Примечание 4 7 5" xfId="3328" xr:uid="{00000000-0005-0000-0000-000086070000}"/>
    <cellStyle name="Примечание 4 8" xfId="1951" xr:uid="{00000000-0005-0000-0000-0000B2090000}"/>
    <cellStyle name="Примечание 4 8 2" xfId="2405" xr:uid="{00000000-0005-0000-0000-0000B3090000}"/>
    <cellStyle name="Примечание 4 8 2 2" xfId="2697" xr:uid="{00000000-0005-0000-0000-0000B4090000}"/>
    <cellStyle name="Примечание 4 8 3" xfId="2696" xr:uid="{00000000-0005-0000-0000-0000B5090000}"/>
    <cellStyle name="Примечание 4 8 4" xfId="2931" xr:uid="{00000000-0005-0000-0000-000087070000}"/>
    <cellStyle name="Примечание 4 8 5" xfId="3329" xr:uid="{00000000-0005-0000-0000-000087070000}"/>
    <cellStyle name="Примечание 4 9" xfId="1952" xr:uid="{00000000-0005-0000-0000-0000B6090000}"/>
    <cellStyle name="Примечание 4 9 2" xfId="2698" xr:uid="{00000000-0005-0000-0000-0000B7090000}"/>
    <cellStyle name="Примечание 4 9 3" xfId="2932" xr:uid="{00000000-0005-0000-0000-000088070000}"/>
    <cellStyle name="Примечание 4 9 4" xfId="3330" xr:uid="{00000000-0005-0000-0000-000088070000}"/>
    <cellStyle name="Примечание 4_46EE.2011(v1.0)" xfId="1953" xr:uid="{00000000-0005-0000-0000-0000B8090000}"/>
    <cellStyle name="Примечание 40" xfId="2980" xr:uid="{00000000-0005-0000-0000-000095080000}"/>
    <cellStyle name="Примечание 41" xfId="2977" xr:uid="{00000000-0005-0000-0000-000096080000}"/>
    <cellStyle name="Примечание 42" xfId="2979" xr:uid="{00000000-0005-0000-0000-000097080000}"/>
    <cellStyle name="Примечание 43" xfId="2978" xr:uid="{00000000-0005-0000-0000-000098080000}"/>
    <cellStyle name="Примечание 44" xfId="2984" xr:uid="{00000000-0005-0000-0000-000099080000}"/>
    <cellStyle name="Примечание 45" xfId="2986" xr:uid="{00000000-0005-0000-0000-00009A080000}"/>
    <cellStyle name="Примечание 46" xfId="3048" xr:uid="{00000000-0005-0000-0000-0000DC080000}"/>
    <cellStyle name="Примечание 47" xfId="2987" xr:uid="{00000000-0005-0000-0000-0000DD080000}"/>
    <cellStyle name="Примечание 48" xfId="3052" xr:uid="{00000000-0005-0000-0000-0000DA080000}"/>
    <cellStyle name="Примечание 49" xfId="3049" xr:uid="{00000000-0005-0000-0000-0000DD080000}"/>
    <cellStyle name="Примечание 5" xfId="232" xr:uid="{00000000-0005-0000-0000-0000B9090000}"/>
    <cellStyle name="Примечание 5 10" xfId="2699" xr:uid="{00000000-0005-0000-0000-0000BA090000}"/>
    <cellStyle name="Примечание 5 11" xfId="2769" xr:uid="{00000000-0005-0000-0000-00008A070000}"/>
    <cellStyle name="Примечание 5 12" xfId="2896" xr:uid="{00000000-0005-0000-0000-0000D2000000}"/>
    <cellStyle name="Примечание 5 2" xfId="233" xr:uid="{00000000-0005-0000-0000-0000BB090000}"/>
    <cellStyle name="Примечание 5 2 2" xfId="2406" xr:uid="{00000000-0005-0000-0000-0000BC090000}"/>
    <cellStyle name="Примечание 5 2 2 2" xfId="2701" xr:uid="{00000000-0005-0000-0000-0000BD090000}"/>
    <cellStyle name="Примечание 5 2 3" xfId="2700" xr:uid="{00000000-0005-0000-0000-0000BE090000}"/>
    <cellStyle name="Примечание 5 2 4" xfId="2770" xr:uid="{00000000-0005-0000-0000-00008B070000}"/>
    <cellStyle name="Примечание 5 2 5" xfId="3184" xr:uid="{00000000-0005-0000-0000-0000D3000000}"/>
    <cellStyle name="Примечание 5 3" xfId="1954" xr:uid="{00000000-0005-0000-0000-0000BF090000}"/>
    <cellStyle name="Примечание 5 3 2" xfId="2407" xr:uid="{00000000-0005-0000-0000-0000C0090000}"/>
    <cellStyle name="Примечание 5 3 2 2" xfId="2703" xr:uid="{00000000-0005-0000-0000-0000C1090000}"/>
    <cellStyle name="Примечание 5 3 3" xfId="2702" xr:uid="{00000000-0005-0000-0000-0000C2090000}"/>
    <cellStyle name="Примечание 5 3 4" xfId="2933" xr:uid="{00000000-0005-0000-0000-00008C070000}"/>
    <cellStyle name="Примечание 5 3 5" xfId="3331" xr:uid="{00000000-0005-0000-0000-00008C070000}"/>
    <cellStyle name="Примечание 5 4" xfId="1955" xr:uid="{00000000-0005-0000-0000-0000C3090000}"/>
    <cellStyle name="Примечание 5 4 2" xfId="2408" xr:uid="{00000000-0005-0000-0000-0000C4090000}"/>
    <cellStyle name="Примечание 5 4 2 2" xfId="2705" xr:uid="{00000000-0005-0000-0000-0000C5090000}"/>
    <cellStyle name="Примечание 5 4 3" xfId="2704" xr:uid="{00000000-0005-0000-0000-0000C6090000}"/>
    <cellStyle name="Примечание 5 4 4" xfId="2934" xr:uid="{00000000-0005-0000-0000-00008D070000}"/>
    <cellStyle name="Примечание 5 4 5" xfId="3332" xr:uid="{00000000-0005-0000-0000-00008D070000}"/>
    <cellStyle name="Примечание 5 5" xfId="1956" xr:uid="{00000000-0005-0000-0000-0000C7090000}"/>
    <cellStyle name="Примечание 5 5 2" xfId="2409" xr:uid="{00000000-0005-0000-0000-0000C8090000}"/>
    <cellStyle name="Примечание 5 5 2 2" xfId="2707" xr:uid="{00000000-0005-0000-0000-0000C9090000}"/>
    <cellStyle name="Примечание 5 5 3" xfId="2706" xr:uid="{00000000-0005-0000-0000-0000CA090000}"/>
    <cellStyle name="Примечание 5 5 4" xfId="2935" xr:uid="{00000000-0005-0000-0000-00008E070000}"/>
    <cellStyle name="Примечание 5 5 5" xfId="3333" xr:uid="{00000000-0005-0000-0000-00008E070000}"/>
    <cellStyle name="Примечание 5 6" xfId="1957" xr:uid="{00000000-0005-0000-0000-0000CB090000}"/>
    <cellStyle name="Примечание 5 6 2" xfId="2410" xr:uid="{00000000-0005-0000-0000-0000CC090000}"/>
    <cellStyle name="Примечание 5 6 2 2" xfId="2709" xr:uid="{00000000-0005-0000-0000-0000CD090000}"/>
    <cellStyle name="Примечание 5 6 3" xfId="2708" xr:uid="{00000000-0005-0000-0000-0000CE090000}"/>
    <cellStyle name="Примечание 5 6 4" xfId="2936" xr:uid="{00000000-0005-0000-0000-00008F070000}"/>
    <cellStyle name="Примечание 5 6 5" xfId="3334" xr:uid="{00000000-0005-0000-0000-00008F070000}"/>
    <cellStyle name="Примечание 5 7" xfId="1958" xr:uid="{00000000-0005-0000-0000-0000CF090000}"/>
    <cellStyle name="Примечание 5 7 2" xfId="2411" xr:uid="{00000000-0005-0000-0000-0000D0090000}"/>
    <cellStyle name="Примечание 5 7 2 2" xfId="2711" xr:uid="{00000000-0005-0000-0000-0000D1090000}"/>
    <cellStyle name="Примечание 5 7 3" xfId="2710" xr:uid="{00000000-0005-0000-0000-0000D2090000}"/>
    <cellStyle name="Примечание 5 7 4" xfId="2937" xr:uid="{00000000-0005-0000-0000-000090070000}"/>
    <cellStyle name="Примечание 5 7 5" xfId="3335" xr:uid="{00000000-0005-0000-0000-000090070000}"/>
    <cellStyle name="Примечание 5 8" xfId="1959" xr:uid="{00000000-0005-0000-0000-0000D3090000}"/>
    <cellStyle name="Примечание 5 8 2" xfId="2412" xr:uid="{00000000-0005-0000-0000-0000D4090000}"/>
    <cellStyle name="Примечание 5 8 2 2" xfId="2713" xr:uid="{00000000-0005-0000-0000-0000D5090000}"/>
    <cellStyle name="Примечание 5 8 3" xfId="2712" xr:uid="{00000000-0005-0000-0000-0000D6090000}"/>
    <cellStyle name="Примечание 5 8 4" xfId="2938" xr:uid="{00000000-0005-0000-0000-000091070000}"/>
    <cellStyle name="Примечание 5 8 5" xfId="3336" xr:uid="{00000000-0005-0000-0000-000091070000}"/>
    <cellStyle name="Примечание 5 9" xfId="1960" xr:uid="{00000000-0005-0000-0000-0000D7090000}"/>
    <cellStyle name="Примечание 5 9 2" xfId="2714" xr:uid="{00000000-0005-0000-0000-0000D8090000}"/>
    <cellStyle name="Примечание 5 9 3" xfId="2939" xr:uid="{00000000-0005-0000-0000-000092070000}"/>
    <cellStyle name="Примечание 5 9 4" xfId="3337" xr:uid="{00000000-0005-0000-0000-000092070000}"/>
    <cellStyle name="Примечание 5_46EE.2011(v1.0)" xfId="1961" xr:uid="{00000000-0005-0000-0000-0000D9090000}"/>
    <cellStyle name="Примечание 50" xfId="3056" xr:uid="{00000000-0005-0000-0000-0000DC080000}"/>
    <cellStyle name="Примечание 51" xfId="3053" xr:uid="{00000000-0005-0000-0000-0000DF080000}"/>
    <cellStyle name="Примечание 52" xfId="3058" xr:uid="{00000000-0005-0000-0000-0000E0080000}"/>
    <cellStyle name="Примечание 53" xfId="3055" xr:uid="{00000000-0005-0000-0000-0000E1080000}"/>
    <cellStyle name="Примечание 54" xfId="3057" xr:uid="{00000000-0005-0000-0000-0000E2080000}"/>
    <cellStyle name="Примечание 55" xfId="3054" xr:uid="{00000000-0005-0000-0000-0000E3080000}"/>
    <cellStyle name="Примечание 56" xfId="3059" xr:uid="{00000000-0005-0000-0000-0000E4080000}"/>
    <cellStyle name="Примечание 57" xfId="3073" xr:uid="{00000000-0005-0000-0000-0000E3080000}"/>
    <cellStyle name="Примечание 58" xfId="3069" xr:uid="{00000000-0005-0000-0000-0000E6080000}"/>
    <cellStyle name="Примечание 59" xfId="3072" xr:uid="{00000000-0005-0000-0000-0000E7080000}"/>
    <cellStyle name="Примечание 6" xfId="234" xr:uid="{00000000-0005-0000-0000-0000DA090000}"/>
    <cellStyle name="Примечание 6 2" xfId="1962" xr:uid="{00000000-0005-0000-0000-0000DB090000}"/>
    <cellStyle name="Примечание 6 2 2" xfId="2413" xr:uid="{00000000-0005-0000-0000-0000DC090000}"/>
    <cellStyle name="Примечание 6 2 2 2" xfId="2717" xr:uid="{00000000-0005-0000-0000-0000DD090000}"/>
    <cellStyle name="Примечание 6 2 3" xfId="2716" xr:uid="{00000000-0005-0000-0000-0000DE090000}"/>
    <cellStyle name="Примечание 6 2 4" xfId="2940" xr:uid="{00000000-0005-0000-0000-000095070000}"/>
    <cellStyle name="Примечание 6 2 5" xfId="3338" xr:uid="{00000000-0005-0000-0000-000095070000}"/>
    <cellStyle name="Примечание 6 3" xfId="2414" xr:uid="{00000000-0005-0000-0000-0000DF090000}"/>
    <cellStyle name="Примечание 6 3 2" xfId="2718" xr:uid="{00000000-0005-0000-0000-0000E0090000}"/>
    <cellStyle name="Примечание 6 4" xfId="2715" xr:uid="{00000000-0005-0000-0000-0000E1090000}"/>
    <cellStyle name="Примечание 6 5" xfId="2771" xr:uid="{00000000-0005-0000-0000-000094070000}"/>
    <cellStyle name="Примечание 6 6" xfId="3202" xr:uid="{00000000-0005-0000-0000-000094070000}"/>
    <cellStyle name="Примечание 6_46EE.2011(v1.0)" xfId="1963" xr:uid="{00000000-0005-0000-0000-0000E2090000}"/>
    <cellStyle name="Примечание 60" xfId="3070" xr:uid="{00000000-0005-0000-0000-0000E8080000}"/>
    <cellStyle name="Примечание 61" xfId="3071" xr:uid="{00000000-0005-0000-0000-0000E9080000}"/>
    <cellStyle name="Примечание 62" xfId="3079" xr:uid="{00000000-0005-0000-0000-0000E8080000}"/>
    <cellStyle name="Примечание 63" xfId="3075" xr:uid="{00000000-0005-0000-0000-0000EB080000}"/>
    <cellStyle name="Примечание 64" xfId="3080" xr:uid="{00000000-0005-0000-0000-00001E090000}"/>
    <cellStyle name="Примечание 65" xfId="3093" xr:uid="{00000000-0005-0000-0000-0000EF080000}"/>
    <cellStyle name="Примечание 66" xfId="3081" xr:uid="{00000000-0005-0000-0000-0000F2080000}"/>
    <cellStyle name="Примечание 67" xfId="3092" xr:uid="{00000000-0005-0000-0000-0000F3080000}"/>
    <cellStyle name="Примечание 68" xfId="3082" xr:uid="{00000000-0005-0000-0000-0000F4080000}"/>
    <cellStyle name="Примечание 69" xfId="3091" xr:uid="{00000000-0005-0000-0000-0000F5080000}"/>
    <cellStyle name="Примечание 7" xfId="1964" xr:uid="{00000000-0005-0000-0000-0000E3090000}"/>
    <cellStyle name="Примечание 7 2" xfId="1965" xr:uid="{00000000-0005-0000-0000-0000E4090000}"/>
    <cellStyle name="Примечание 7 2 2" xfId="2415" xr:uid="{00000000-0005-0000-0000-0000E5090000}"/>
    <cellStyle name="Примечание 7 2 2 2" xfId="2721" xr:uid="{00000000-0005-0000-0000-0000E6090000}"/>
    <cellStyle name="Примечание 7 2 3" xfId="2720" xr:uid="{00000000-0005-0000-0000-0000E7090000}"/>
    <cellStyle name="Примечание 7 2 4" xfId="2942" xr:uid="{00000000-0005-0000-0000-000098070000}"/>
    <cellStyle name="Примечание 7 2 5" xfId="3340" xr:uid="{00000000-0005-0000-0000-000098070000}"/>
    <cellStyle name="Примечание 7 3" xfId="2416" xr:uid="{00000000-0005-0000-0000-0000E8090000}"/>
    <cellStyle name="Примечание 7 3 2" xfId="2722" xr:uid="{00000000-0005-0000-0000-0000E9090000}"/>
    <cellStyle name="Примечание 7 4" xfId="2719" xr:uid="{00000000-0005-0000-0000-0000EA090000}"/>
    <cellStyle name="Примечание 7 5" xfId="2941" xr:uid="{00000000-0005-0000-0000-000097070000}"/>
    <cellStyle name="Примечание 7 6" xfId="3339" xr:uid="{00000000-0005-0000-0000-000097070000}"/>
    <cellStyle name="Примечание 7_46EE.2011(v1.0)" xfId="1966" xr:uid="{00000000-0005-0000-0000-0000EB090000}"/>
    <cellStyle name="Примечание 70" xfId="3083" xr:uid="{00000000-0005-0000-0000-0000F6080000}"/>
    <cellStyle name="Примечание 71" xfId="3090" xr:uid="{00000000-0005-0000-0000-0000F7080000}"/>
    <cellStyle name="Примечание 72" xfId="3084" xr:uid="{00000000-0005-0000-0000-0000F8080000}"/>
    <cellStyle name="Примечание 73" xfId="3089" xr:uid="{00000000-0005-0000-0000-0000F9080000}"/>
    <cellStyle name="Примечание 74" xfId="3085" xr:uid="{00000000-0005-0000-0000-0000FA080000}"/>
    <cellStyle name="Примечание 75" xfId="3088" xr:uid="{00000000-0005-0000-0000-0000FB080000}"/>
    <cellStyle name="Примечание 76" xfId="3094" xr:uid="{00000000-0005-0000-0000-0000FC080000}"/>
    <cellStyle name="Примечание 77" xfId="3087" xr:uid="{00000000-0005-0000-0000-0000FD080000}"/>
    <cellStyle name="Примечание 78" xfId="3095" xr:uid="{00000000-0005-0000-0000-0000FE080000}"/>
    <cellStyle name="Примечание 79" xfId="3096" xr:uid="{00000000-0005-0000-0000-0000FF080000}"/>
    <cellStyle name="Примечание 8" xfId="1967" xr:uid="{00000000-0005-0000-0000-0000EC090000}"/>
    <cellStyle name="Примечание 8 2" xfId="1968" xr:uid="{00000000-0005-0000-0000-0000ED090000}"/>
    <cellStyle name="Примечание 8 2 2" xfId="2417" xr:uid="{00000000-0005-0000-0000-0000EE090000}"/>
    <cellStyle name="Примечание 8 2 2 2" xfId="2725" xr:uid="{00000000-0005-0000-0000-0000EF090000}"/>
    <cellStyle name="Примечание 8 2 3" xfId="2724" xr:uid="{00000000-0005-0000-0000-0000F0090000}"/>
    <cellStyle name="Примечание 8 2 4" xfId="2944" xr:uid="{00000000-0005-0000-0000-00009B070000}"/>
    <cellStyle name="Примечание 8 2 5" xfId="3342" xr:uid="{00000000-0005-0000-0000-00009B070000}"/>
    <cellStyle name="Примечание 8 3" xfId="2418" xr:uid="{00000000-0005-0000-0000-0000F1090000}"/>
    <cellStyle name="Примечание 8 3 2" xfId="2726" xr:uid="{00000000-0005-0000-0000-0000F2090000}"/>
    <cellStyle name="Примечание 8 4" xfId="2723" xr:uid="{00000000-0005-0000-0000-0000F3090000}"/>
    <cellStyle name="Примечание 8 5" xfId="2943" xr:uid="{00000000-0005-0000-0000-00009A070000}"/>
    <cellStyle name="Примечание 8 6" xfId="3341" xr:uid="{00000000-0005-0000-0000-00009A070000}"/>
    <cellStyle name="Примечание 8_46EE.2011(v1.0)" xfId="1969" xr:uid="{00000000-0005-0000-0000-0000F4090000}"/>
    <cellStyle name="Примечание 80" xfId="3097" xr:uid="{00000000-0005-0000-0000-000000090000}"/>
    <cellStyle name="Примечание 81" xfId="3086" xr:uid="{00000000-0005-0000-0000-000001090000}"/>
    <cellStyle name="Примечание 82" xfId="3098" xr:uid="{00000000-0005-0000-0000-000002090000}"/>
    <cellStyle name="Примечание 83" xfId="3105" xr:uid="{00000000-0005-0000-0000-000001090000}"/>
    <cellStyle name="Примечание 84" xfId="3099" xr:uid="{00000000-0005-0000-0000-000004090000}"/>
    <cellStyle name="Примечание 85" xfId="3104" xr:uid="{00000000-0005-0000-0000-000005090000}"/>
    <cellStyle name="Примечание 86" xfId="3100" xr:uid="{00000000-0005-0000-0000-000006090000}"/>
    <cellStyle name="Примечание 87" xfId="3103" xr:uid="{00000000-0005-0000-0000-000007090000}"/>
    <cellStyle name="Примечание 88" xfId="3101" xr:uid="{00000000-0005-0000-0000-000008090000}"/>
    <cellStyle name="Примечание 89" xfId="3102" xr:uid="{00000000-0005-0000-0000-000009090000}"/>
    <cellStyle name="Примечание 9" xfId="1970" xr:uid="{00000000-0005-0000-0000-0000F5090000}"/>
    <cellStyle name="Примечание 9 2" xfId="1971" xr:uid="{00000000-0005-0000-0000-0000F6090000}"/>
    <cellStyle name="Примечание 9 2 2" xfId="2419" xr:uid="{00000000-0005-0000-0000-0000F7090000}"/>
    <cellStyle name="Примечание 9 2 2 2" xfId="2729" xr:uid="{00000000-0005-0000-0000-0000F8090000}"/>
    <cellStyle name="Примечание 9 2 3" xfId="2728" xr:uid="{00000000-0005-0000-0000-0000F9090000}"/>
    <cellStyle name="Примечание 9 2 4" xfId="2946" xr:uid="{00000000-0005-0000-0000-00009E070000}"/>
    <cellStyle name="Примечание 9 2 5" xfId="3344" xr:uid="{00000000-0005-0000-0000-00009E070000}"/>
    <cellStyle name="Примечание 9 3" xfId="2420" xr:uid="{00000000-0005-0000-0000-0000FA090000}"/>
    <cellStyle name="Примечание 9 3 2" xfId="2730" xr:uid="{00000000-0005-0000-0000-0000FB090000}"/>
    <cellStyle name="Примечание 9 4" xfId="2727" xr:uid="{00000000-0005-0000-0000-0000FC090000}"/>
    <cellStyle name="Примечание 9 5" xfId="2945" xr:uid="{00000000-0005-0000-0000-00009D070000}"/>
    <cellStyle name="Примечание 9 6" xfId="3343" xr:uid="{00000000-0005-0000-0000-00009D070000}"/>
    <cellStyle name="Примечание 9_46EE.2011(v1.0)" xfId="1972" xr:uid="{00000000-0005-0000-0000-0000FD090000}"/>
    <cellStyle name="Примечание 90" xfId="3062" xr:uid="{00000000-0005-0000-0000-00002B090000}"/>
    <cellStyle name="Примечание 91" xfId="3060" xr:uid="{00000000-0005-0000-0000-00002E090000}"/>
    <cellStyle name="Примечание 92" xfId="3136" xr:uid="{00000000-0005-0000-0000-00002F090000}"/>
    <cellStyle name="Примечание 93" xfId="3061" xr:uid="{00000000-0005-0000-0000-000030090000}"/>
    <cellStyle name="Примечание 94" xfId="3135" xr:uid="{00000000-0005-0000-0000-000031090000}"/>
    <cellStyle name="Примечание 95" xfId="3168" xr:uid="{00000000-0005-0000-0000-0000D10C0000}"/>
    <cellStyle name="Примечание 96" xfId="3177" xr:uid="{00000000-0005-0000-0000-0000E30C0000}"/>
    <cellStyle name="Примечание 97" xfId="3200" xr:uid="{00000000-0005-0000-0000-0000F00C0000}"/>
    <cellStyle name="Примечание 98" xfId="3186" xr:uid="{00000000-0005-0000-0000-0000F30C0000}"/>
    <cellStyle name="Продукт" xfId="1973" xr:uid="{00000000-0005-0000-0000-0000FE090000}"/>
    <cellStyle name="Процентный 10" xfId="1974" xr:uid="{00000000-0005-0000-0000-0000FF090000}"/>
    <cellStyle name="Процентный 2" xfId="235" xr:uid="{00000000-0005-0000-0000-0000000A0000}"/>
    <cellStyle name="Процентный 2 2" xfId="262" xr:uid="{00000000-0005-0000-0000-0000010A0000}"/>
    <cellStyle name="Процентный 2 2 2" xfId="2421" xr:uid="{00000000-0005-0000-0000-0000020A0000}"/>
    <cellStyle name="Процентный 2 3" xfId="1975" xr:uid="{00000000-0005-0000-0000-0000030A0000}"/>
    <cellStyle name="Процентный 2 4" xfId="2319" xr:uid="{00000000-0005-0000-0000-0000040A0000}"/>
    <cellStyle name="Процентный 3" xfId="236" xr:uid="{00000000-0005-0000-0000-0000050A0000}"/>
    <cellStyle name="Процентный 3 2" xfId="1976" xr:uid="{00000000-0005-0000-0000-0000060A0000}"/>
    <cellStyle name="Процентный 3 3" xfId="1977" xr:uid="{00000000-0005-0000-0000-0000070A0000}"/>
    <cellStyle name="Процентный 3 4" xfId="1978" xr:uid="{00000000-0005-0000-0000-0000080A0000}"/>
    <cellStyle name="Процентный 4" xfId="1979" xr:uid="{00000000-0005-0000-0000-0000090A0000}"/>
    <cellStyle name="Процентный 4 2" xfId="1980" xr:uid="{00000000-0005-0000-0000-00000A0A0000}"/>
    <cellStyle name="Процентный 4 3" xfId="1981" xr:uid="{00000000-0005-0000-0000-00000B0A0000}"/>
    <cellStyle name="Процентный 4 4" xfId="3107" xr:uid="{00000000-0005-0000-0000-0000F9000000}"/>
    <cellStyle name="Процентный 5" xfId="1982" xr:uid="{00000000-0005-0000-0000-00000C0A0000}"/>
    <cellStyle name="Процентный 5 2" xfId="2423" xr:uid="{00000000-0005-0000-0000-00000D0A0000}"/>
    <cellStyle name="Процентный 5 3" xfId="2422" xr:uid="{00000000-0005-0000-0000-00000E0A0000}"/>
    <cellStyle name="Процентный 6" xfId="2507" xr:uid="{00000000-0005-0000-0000-00000F0A0000}"/>
    <cellStyle name="Процентный 9" xfId="1983" xr:uid="{00000000-0005-0000-0000-0000100A0000}"/>
    <cellStyle name="Разница" xfId="1984" xr:uid="{00000000-0005-0000-0000-0000110A0000}"/>
    <cellStyle name="Разница 2" xfId="2947" xr:uid="{00000000-0005-0000-0000-0000AF070000}"/>
    <cellStyle name="Рамки" xfId="1985" xr:uid="{00000000-0005-0000-0000-0000120A0000}"/>
    <cellStyle name="Рамки 2" xfId="2948" xr:uid="{00000000-0005-0000-0000-0000B0070000}"/>
    <cellStyle name="Сводная таблица" xfId="1986" xr:uid="{00000000-0005-0000-0000-0000130A0000}"/>
    <cellStyle name="Связанная ячейка 2" xfId="237" xr:uid="{00000000-0005-0000-0000-0000140A0000}"/>
    <cellStyle name="Связанная ячейка 2 2" xfId="1987" xr:uid="{00000000-0005-0000-0000-0000150A0000}"/>
    <cellStyle name="Связанная ячейка 2_46EE.2011(v1.0)" xfId="1988" xr:uid="{00000000-0005-0000-0000-0000160A0000}"/>
    <cellStyle name="Связанная ячейка 3" xfId="238" xr:uid="{00000000-0005-0000-0000-0000170A0000}"/>
    <cellStyle name="Связанная ячейка 3 2" xfId="1989" xr:uid="{00000000-0005-0000-0000-0000180A0000}"/>
    <cellStyle name="Связанная ячейка 3_46EE.2011(v1.0)" xfId="1990" xr:uid="{00000000-0005-0000-0000-0000190A0000}"/>
    <cellStyle name="Связанная ячейка 4" xfId="1991" xr:uid="{00000000-0005-0000-0000-00001A0A0000}"/>
    <cellStyle name="Связанная ячейка 4 2" xfId="1992" xr:uid="{00000000-0005-0000-0000-00001B0A0000}"/>
    <cellStyle name="Связанная ячейка 4_46EE.2011(v1.0)" xfId="1993" xr:uid="{00000000-0005-0000-0000-00001C0A0000}"/>
    <cellStyle name="Связанная ячейка 5" xfId="1994" xr:uid="{00000000-0005-0000-0000-00001D0A0000}"/>
    <cellStyle name="Связанная ячейка 5 2" xfId="1995" xr:uid="{00000000-0005-0000-0000-00001E0A0000}"/>
    <cellStyle name="Связанная ячейка 5_46EE.2011(v1.0)" xfId="1996" xr:uid="{00000000-0005-0000-0000-00001F0A0000}"/>
    <cellStyle name="Связанная ячейка 6" xfId="1997" xr:uid="{00000000-0005-0000-0000-0000200A0000}"/>
    <cellStyle name="Связанная ячейка 6 2" xfId="1998" xr:uid="{00000000-0005-0000-0000-0000210A0000}"/>
    <cellStyle name="Связанная ячейка 6_46EE.2011(v1.0)" xfId="1999" xr:uid="{00000000-0005-0000-0000-0000220A0000}"/>
    <cellStyle name="Связанная ячейка 7" xfId="2000" xr:uid="{00000000-0005-0000-0000-0000230A0000}"/>
    <cellStyle name="Связанная ячейка 7 2" xfId="2001" xr:uid="{00000000-0005-0000-0000-0000240A0000}"/>
    <cellStyle name="Связанная ячейка 7_46EE.2011(v1.0)" xfId="2002" xr:uid="{00000000-0005-0000-0000-0000250A0000}"/>
    <cellStyle name="Связанная ячейка 8" xfId="2003" xr:uid="{00000000-0005-0000-0000-0000260A0000}"/>
    <cellStyle name="Связанная ячейка 8 2" xfId="2004" xr:uid="{00000000-0005-0000-0000-0000270A0000}"/>
    <cellStyle name="Связанная ячейка 8_46EE.2011(v1.0)" xfId="2005" xr:uid="{00000000-0005-0000-0000-0000280A0000}"/>
    <cellStyle name="Связанная ячейка 9" xfId="2006" xr:uid="{00000000-0005-0000-0000-0000290A0000}"/>
    <cellStyle name="Связанная ячейка 9 2" xfId="2007" xr:uid="{00000000-0005-0000-0000-00002A0A0000}"/>
    <cellStyle name="Связанная ячейка 9_46EE.2011(v1.0)" xfId="2008" xr:uid="{00000000-0005-0000-0000-00002B0A0000}"/>
    <cellStyle name="Стиль 1" xfId="239" xr:uid="{00000000-0005-0000-0000-00002C0A0000}"/>
    <cellStyle name="Стиль 1 2" xfId="240" xr:uid="{00000000-0005-0000-0000-00002D0A0000}"/>
    <cellStyle name="Стиль 1 2 2" xfId="241" xr:uid="{00000000-0005-0000-0000-00002E0A0000}"/>
    <cellStyle name="Стиль 1 2 3" xfId="2508" xr:uid="{00000000-0005-0000-0000-00002F0A0000}"/>
    <cellStyle name="Стиль 1 2_46EP.2012(v0.1)" xfId="2009" xr:uid="{00000000-0005-0000-0000-0000300A0000}"/>
    <cellStyle name="Стиль 1 3" xfId="242" xr:uid="{00000000-0005-0000-0000-0000310A0000}"/>
    <cellStyle name="Стиль 1_Новая инструкция1_фст" xfId="2010" xr:uid="{00000000-0005-0000-0000-0000320A0000}"/>
    <cellStyle name="Субсчет" xfId="2011" xr:uid="{00000000-0005-0000-0000-0000330A0000}"/>
    <cellStyle name="Счет" xfId="2012" xr:uid="{00000000-0005-0000-0000-0000340A0000}"/>
    <cellStyle name="ТЕКСТ" xfId="243" xr:uid="{00000000-0005-0000-0000-0000350A0000}"/>
    <cellStyle name="Текст 12Ц" xfId="2013" xr:uid="{00000000-0005-0000-0000-0000360A0000}"/>
    <cellStyle name="ТЕКСТ 2" xfId="244" xr:uid="{00000000-0005-0000-0000-0000370A0000}"/>
    <cellStyle name="ТЕКСТ 2 2" xfId="2424" xr:uid="{00000000-0005-0000-0000-0000380A0000}"/>
    <cellStyle name="ТЕКСТ 3" xfId="2014" xr:uid="{00000000-0005-0000-0000-0000390A0000}"/>
    <cellStyle name="ТЕКСТ 3 2" xfId="2425" xr:uid="{00000000-0005-0000-0000-00003A0A0000}"/>
    <cellStyle name="ТЕКСТ 4" xfId="2015" xr:uid="{00000000-0005-0000-0000-00003B0A0000}"/>
    <cellStyle name="ТЕКСТ 4 2" xfId="2426" xr:uid="{00000000-0005-0000-0000-00003C0A0000}"/>
    <cellStyle name="ТЕКСТ 5" xfId="2016" xr:uid="{00000000-0005-0000-0000-00003D0A0000}"/>
    <cellStyle name="ТЕКСТ 5 2" xfId="2427" xr:uid="{00000000-0005-0000-0000-00003E0A0000}"/>
    <cellStyle name="ТЕКСТ 6" xfId="2017" xr:uid="{00000000-0005-0000-0000-00003F0A0000}"/>
    <cellStyle name="ТЕКСТ 6 2" xfId="2428" xr:uid="{00000000-0005-0000-0000-0000400A0000}"/>
    <cellStyle name="ТЕКСТ 7" xfId="2018" xr:uid="{00000000-0005-0000-0000-0000410A0000}"/>
    <cellStyle name="ТЕКСТ 7 2" xfId="2429" xr:uid="{00000000-0005-0000-0000-0000420A0000}"/>
    <cellStyle name="ТЕКСТ 8" xfId="2019" xr:uid="{00000000-0005-0000-0000-0000430A0000}"/>
    <cellStyle name="ТЕКСТ 8 2" xfId="2430" xr:uid="{00000000-0005-0000-0000-0000440A0000}"/>
    <cellStyle name="ТЕКСТ 9" xfId="2020" xr:uid="{00000000-0005-0000-0000-0000450A0000}"/>
    <cellStyle name="Текст предупреждения 2" xfId="245" xr:uid="{00000000-0005-0000-0000-0000460A0000}"/>
    <cellStyle name="Текст предупреждения 2 2" xfId="2021" xr:uid="{00000000-0005-0000-0000-0000470A0000}"/>
    <cellStyle name="Текст предупреждения 3" xfId="246" xr:uid="{00000000-0005-0000-0000-0000480A0000}"/>
    <cellStyle name="Текст предупреждения 3 2" xfId="2022" xr:uid="{00000000-0005-0000-0000-0000490A0000}"/>
    <cellStyle name="Текст предупреждения 4" xfId="2023" xr:uid="{00000000-0005-0000-0000-00004A0A0000}"/>
    <cellStyle name="Текст предупреждения 4 2" xfId="2024" xr:uid="{00000000-0005-0000-0000-00004B0A0000}"/>
    <cellStyle name="Текст предупреждения 5" xfId="2025" xr:uid="{00000000-0005-0000-0000-00004C0A0000}"/>
    <cellStyle name="Текст предупреждения 5 2" xfId="2026" xr:uid="{00000000-0005-0000-0000-00004D0A0000}"/>
    <cellStyle name="Текст предупреждения 6" xfId="2027" xr:uid="{00000000-0005-0000-0000-00004E0A0000}"/>
    <cellStyle name="Текст предупреждения 6 2" xfId="2028" xr:uid="{00000000-0005-0000-0000-00004F0A0000}"/>
    <cellStyle name="Текст предупреждения 7" xfId="2029" xr:uid="{00000000-0005-0000-0000-0000500A0000}"/>
    <cellStyle name="Текст предупреждения 7 2" xfId="2030" xr:uid="{00000000-0005-0000-0000-0000510A0000}"/>
    <cellStyle name="Текст предупреждения 8" xfId="2031" xr:uid="{00000000-0005-0000-0000-0000520A0000}"/>
    <cellStyle name="Текст предупреждения 8 2" xfId="2032" xr:uid="{00000000-0005-0000-0000-0000530A0000}"/>
    <cellStyle name="Текст предупреждения 9" xfId="2033" xr:uid="{00000000-0005-0000-0000-0000540A0000}"/>
    <cellStyle name="Текст предупреждения 9 2" xfId="2034" xr:uid="{00000000-0005-0000-0000-0000550A0000}"/>
    <cellStyle name="Текстовый" xfId="247" xr:uid="{00000000-0005-0000-0000-0000560A0000}"/>
    <cellStyle name="Текстовый 2" xfId="248" xr:uid="{00000000-0005-0000-0000-0000570A0000}"/>
    <cellStyle name="Текстовый 2 2" xfId="2432" xr:uid="{00000000-0005-0000-0000-0000580A0000}"/>
    <cellStyle name="Текстовый 3" xfId="2035" xr:uid="{00000000-0005-0000-0000-0000590A0000}"/>
    <cellStyle name="Текстовый 3 2" xfId="2434" xr:uid="{00000000-0005-0000-0000-00005A0A0000}"/>
    <cellStyle name="Текстовый 4" xfId="2036" xr:uid="{00000000-0005-0000-0000-00005B0A0000}"/>
    <cellStyle name="Текстовый 4 2" xfId="2436" xr:uid="{00000000-0005-0000-0000-00005C0A0000}"/>
    <cellStyle name="Текстовый 5" xfId="2037" xr:uid="{00000000-0005-0000-0000-00005D0A0000}"/>
    <cellStyle name="Текстовый 5 2" xfId="2438" xr:uid="{00000000-0005-0000-0000-00005E0A0000}"/>
    <cellStyle name="Текстовый 6" xfId="2038" xr:uid="{00000000-0005-0000-0000-00005F0A0000}"/>
    <cellStyle name="Текстовый 6 2" xfId="2440" xr:uid="{00000000-0005-0000-0000-0000600A0000}"/>
    <cellStyle name="Текстовый 7" xfId="2039" xr:uid="{00000000-0005-0000-0000-0000610A0000}"/>
    <cellStyle name="Текстовый 7 2" xfId="2442" xr:uid="{00000000-0005-0000-0000-0000620A0000}"/>
    <cellStyle name="Текстовый 8" xfId="2040" xr:uid="{00000000-0005-0000-0000-0000630A0000}"/>
    <cellStyle name="Текстовый 8 2" xfId="2444" xr:uid="{00000000-0005-0000-0000-0000640A0000}"/>
    <cellStyle name="Текстовый 9" xfId="2041" xr:uid="{00000000-0005-0000-0000-0000650A0000}"/>
    <cellStyle name="Текстовый_1" xfId="2042" xr:uid="{00000000-0005-0000-0000-0000660A0000}"/>
    <cellStyle name="Тысячи [0]_22гк" xfId="2043" xr:uid="{00000000-0005-0000-0000-0000670A0000}"/>
    <cellStyle name="Тысячи_22гк" xfId="2044" xr:uid="{00000000-0005-0000-0000-0000680A0000}"/>
    <cellStyle name="ФИКСИРОВАННЫЙ" xfId="249" xr:uid="{00000000-0005-0000-0000-0000690A0000}"/>
    <cellStyle name="ФИКСИРОВАННЫЙ 2" xfId="250" xr:uid="{00000000-0005-0000-0000-00006A0A0000}"/>
    <cellStyle name="ФИКСИРОВАННЫЙ 2 2" xfId="2451" xr:uid="{00000000-0005-0000-0000-00006B0A0000}"/>
    <cellStyle name="ФИКСИРОВАННЫЙ 3" xfId="2045" xr:uid="{00000000-0005-0000-0000-00006C0A0000}"/>
    <cellStyle name="ФИКСИРОВАННЫЙ 3 2" xfId="2453" xr:uid="{00000000-0005-0000-0000-00006D0A0000}"/>
    <cellStyle name="ФИКСИРОВАННЫЙ 4" xfId="2046" xr:uid="{00000000-0005-0000-0000-00006E0A0000}"/>
    <cellStyle name="ФИКСИРОВАННЫЙ 4 2" xfId="2455" xr:uid="{00000000-0005-0000-0000-00006F0A0000}"/>
    <cellStyle name="ФИКСИРОВАННЫЙ 5" xfId="2047" xr:uid="{00000000-0005-0000-0000-0000700A0000}"/>
    <cellStyle name="ФИКСИРОВАННЫЙ 5 2" xfId="2457" xr:uid="{00000000-0005-0000-0000-0000710A0000}"/>
    <cellStyle name="ФИКСИРОВАННЫЙ 6" xfId="2048" xr:uid="{00000000-0005-0000-0000-0000720A0000}"/>
    <cellStyle name="ФИКСИРОВАННЫЙ 6 2" xfId="2459" xr:uid="{00000000-0005-0000-0000-0000730A0000}"/>
    <cellStyle name="ФИКСИРОВАННЫЙ 7" xfId="2049" xr:uid="{00000000-0005-0000-0000-0000740A0000}"/>
    <cellStyle name="ФИКСИРОВАННЫЙ 7 2" xfId="2461" xr:uid="{00000000-0005-0000-0000-0000750A0000}"/>
    <cellStyle name="ФИКСИРОВАННЫЙ 8" xfId="2050" xr:uid="{00000000-0005-0000-0000-0000760A0000}"/>
    <cellStyle name="ФИКСИРОВАННЫЙ 8 2" xfId="2463" xr:uid="{00000000-0005-0000-0000-0000770A0000}"/>
    <cellStyle name="ФИКСИРОВАННЫЙ 9" xfId="2051" xr:uid="{00000000-0005-0000-0000-0000780A0000}"/>
    <cellStyle name="ФИКСИРОВАННЫЙ_1" xfId="2052" xr:uid="{00000000-0005-0000-0000-0000790A0000}"/>
    <cellStyle name="Финансовый 2" xfId="251" xr:uid="{00000000-0005-0000-0000-00007A0A0000}"/>
    <cellStyle name="Финансовый 2 2" xfId="252" xr:uid="{00000000-0005-0000-0000-00007B0A0000}"/>
    <cellStyle name="Финансовый 2 2 2" xfId="253" xr:uid="{00000000-0005-0000-0000-00007C0A0000}"/>
    <cellStyle name="Финансовый 2 2 2 2" xfId="2053" xr:uid="{00000000-0005-0000-0000-00007D0A0000}"/>
    <cellStyle name="Финансовый 2 2 2 3" xfId="2054" xr:uid="{00000000-0005-0000-0000-00007E0A0000}"/>
    <cellStyle name="Финансовый 2 2 2 4" xfId="2468" xr:uid="{00000000-0005-0000-0000-00007F0A0000}"/>
    <cellStyle name="Финансовый 2 2 3" xfId="2097" xr:uid="{00000000-0005-0000-0000-0000800A0000}"/>
    <cellStyle name="Финансовый 2 2 3 10" xfId="2989" xr:uid="{00000000-0005-0000-0000-000003080000}"/>
    <cellStyle name="Финансовый 2 2 3 10 2" xfId="3123" xr:uid="{00000000-0005-0000-0000-000003080000}"/>
    <cellStyle name="Финансовый 2 2 3 10 2 2" xfId="3159" xr:uid="{00000000-0005-0000-0000-000003080000}"/>
    <cellStyle name="Финансовый 2 2 3 10 3" xfId="3065" xr:uid="{00000000-0005-0000-0000-000003080000}"/>
    <cellStyle name="Финансовый 2 2 3 10 4" xfId="3144" xr:uid="{00000000-0005-0000-0000-000003080000}"/>
    <cellStyle name="Финансовый 2 2 3 11" xfId="3050" xr:uid="{00000000-0005-0000-0000-000003080000}"/>
    <cellStyle name="Финансовый 2 2 3 11 2" xfId="3128" xr:uid="{00000000-0005-0000-0000-000003080000}"/>
    <cellStyle name="Финансовый 2 2 3 11 2 2" xfId="3160" xr:uid="{00000000-0005-0000-0000-000003080000}"/>
    <cellStyle name="Финансовый 2 2 3 11 3" xfId="3067" xr:uid="{00000000-0005-0000-0000-000003080000}"/>
    <cellStyle name="Финансовый 2 2 3 11 4" xfId="3146" xr:uid="{00000000-0005-0000-0000-000003080000}"/>
    <cellStyle name="Финансовый 2 2 3 12" xfId="3106" xr:uid="{00000000-0005-0000-0000-0000E7000000}"/>
    <cellStyle name="Финансовый 2 2 3 12 2" xfId="3130" xr:uid="{00000000-0005-0000-0000-0000E7000000}"/>
    <cellStyle name="Финансовый 2 2 3 12 2 2" xfId="3162" xr:uid="{00000000-0005-0000-0000-0000E7000000}"/>
    <cellStyle name="Финансовый 2 2 3 12 3" xfId="3148" xr:uid="{00000000-0005-0000-0000-0000E7000000}"/>
    <cellStyle name="Финансовый 2 2 3 13" xfId="3121" xr:uid="{00000000-0005-0000-0000-0000E7000000}"/>
    <cellStyle name="Финансовый 2 2 3 13 2" xfId="3142" xr:uid="{00000000-0005-0000-0000-0000E7000000}"/>
    <cellStyle name="Финансовый 2 2 3 14" xfId="3116" xr:uid="{00000000-0005-0000-0000-0000E7000000}"/>
    <cellStyle name="Финансовый 2 2 3 14 2" xfId="3153" xr:uid="{00000000-0005-0000-0000-0000E7000000}"/>
    <cellStyle name="Финансовый 2 2 3 15" xfId="3063" xr:uid="{00000000-0005-0000-0000-0000E7000000}"/>
    <cellStyle name="Финансовый 2 2 3 16" xfId="3137" xr:uid="{00000000-0005-0000-0000-0000E7000000}"/>
    <cellStyle name="Финансовый 2 2 3 17" xfId="2971" xr:uid="{00000000-0005-0000-0000-0000E7000000}"/>
    <cellStyle name="Финансовый 2 2 3 2" xfId="2104" xr:uid="{00000000-0005-0000-0000-0000810A0000}"/>
    <cellStyle name="Финансовый 2 2 3 2 2" xfId="3023" xr:uid="{00000000-0005-0000-0000-000023080000}"/>
    <cellStyle name="Финансовый 2 2 3 2 3" xfId="3024" xr:uid="{00000000-0005-0000-0000-000024080000}"/>
    <cellStyle name="Финансовый 2 2 3 2 4" xfId="3025" xr:uid="{00000000-0005-0000-0000-000025080000}"/>
    <cellStyle name="Финансовый 2 2 3 2 5" xfId="3022" xr:uid="{00000000-0005-0000-0000-000022080000}"/>
    <cellStyle name="Финансовый 2 2 3 2 6" xfId="3112" xr:uid="{00000000-0005-0000-0000-0000E7000000}"/>
    <cellStyle name="Финансовый 2 2 3 2 6 2" xfId="3133" xr:uid="{00000000-0005-0000-0000-0000E7000000}"/>
    <cellStyle name="Финансовый 2 2 3 2 6 2 2" xfId="3165" xr:uid="{00000000-0005-0000-0000-0000E7000000}"/>
    <cellStyle name="Финансовый 2 2 3 2 6 3" xfId="3151" xr:uid="{00000000-0005-0000-0000-0000E7000000}"/>
    <cellStyle name="Финансовый 2 2 3 2 7" xfId="3125" xr:uid="{29225C20-3C61-4087-A5F5-A2F20DA4E58A}"/>
    <cellStyle name="Финансовый 2 2 3 2 8" xfId="3119" xr:uid="{00000000-0005-0000-0000-0000E7000000}"/>
    <cellStyle name="Финансовый 2 2 3 2 8 2" xfId="3156" xr:uid="{00000000-0005-0000-0000-0000E7000000}"/>
    <cellStyle name="Финансовый 2 2 3 2 9" xfId="3140" xr:uid="{00000000-0005-0000-0000-0000E7000000}"/>
    <cellStyle name="Финансовый 2 2 3 3" xfId="3026" xr:uid="{00000000-0005-0000-0000-000026080000}"/>
    <cellStyle name="Финансовый 2 2 3 3 2" xfId="3027" xr:uid="{00000000-0005-0000-0000-000027080000}"/>
    <cellStyle name="Финансовый 2 2 3 3 3" xfId="3028" xr:uid="{00000000-0005-0000-0000-000028080000}"/>
    <cellStyle name="Финансовый 2 2 3 3 4" xfId="3029" xr:uid="{00000000-0005-0000-0000-000029080000}"/>
    <cellStyle name="Финансовый 2 2 3 3 5" xfId="3109" xr:uid="{00000000-0005-0000-0000-0000E7000000}"/>
    <cellStyle name="Финансовый 2 2 3 3 5 2" xfId="3132" xr:uid="{00000000-0005-0000-0000-0000E7000000}"/>
    <cellStyle name="Финансовый 2 2 3 3 5 2 2" xfId="3164" xr:uid="{00000000-0005-0000-0000-0000E7000000}"/>
    <cellStyle name="Финансовый 2 2 3 3 5 3" xfId="3150" xr:uid="{00000000-0005-0000-0000-0000E7000000}"/>
    <cellStyle name="Финансовый 2 2 3 3 6" xfId="3126" xr:uid="{00000000-0005-0000-0000-000026080000}"/>
    <cellStyle name="Финансовый 2 2 3 3 7" xfId="3118" xr:uid="{00000000-0005-0000-0000-0000E7000000}"/>
    <cellStyle name="Финансовый 2 2 3 3 7 2" xfId="3155" xr:uid="{00000000-0005-0000-0000-0000E7000000}"/>
    <cellStyle name="Финансовый 2 2 3 3 8" xfId="3139" xr:uid="{00000000-0005-0000-0000-0000E7000000}"/>
    <cellStyle name="Финансовый 2 2 3 4" xfId="3030" xr:uid="{00000000-0005-0000-0000-00002A080000}"/>
    <cellStyle name="Финансовый 2 2 3 4 2" xfId="3031" xr:uid="{00000000-0005-0000-0000-00002B080000}"/>
    <cellStyle name="Финансовый 2 2 3 4 3" xfId="3032" xr:uid="{00000000-0005-0000-0000-00002C080000}"/>
    <cellStyle name="Финансовый 2 2 3 4 4" xfId="3033" xr:uid="{00000000-0005-0000-0000-00002D080000}"/>
    <cellStyle name="Финансовый 2 2 3 5" xfId="3034" xr:uid="{00000000-0005-0000-0000-00002E080000}"/>
    <cellStyle name="Финансовый 2 2 3 5 2" xfId="3035" xr:uid="{00000000-0005-0000-0000-00002F080000}"/>
    <cellStyle name="Финансовый 2 2 3 5 3" xfId="3036" xr:uid="{00000000-0005-0000-0000-000030080000}"/>
    <cellStyle name="Финансовый 2 2 3 5 4" xfId="3037" xr:uid="{00000000-0005-0000-0000-000031080000}"/>
    <cellStyle name="Финансовый 2 2 3 6" xfId="3038" xr:uid="{00000000-0005-0000-0000-000032080000}"/>
    <cellStyle name="Финансовый 2 2 3 7" xfId="3039" xr:uid="{00000000-0005-0000-0000-000033080000}"/>
    <cellStyle name="Финансовый 2 2 3 8" xfId="3040" xr:uid="{00000000-0005-0000-0000-000034080000}"/>
    <cellStyle name="Финансовый 2 2 3 9" xfId="3021" xr:uid="{00000000-0005-0000-0000-000021080000}"/>
    <cellStyle name="Финансовый 2 2 4" xfId="2467" xr:uid="{00000000-0005-0000-0000-0000820A0000}"/>
    <cellStyle name="Финансовый 2 2 4 2" xfId="2509" xr:uid="{00000000-0005-0000-0000-0000830A0000}"/>
    <cellStyle name="Финансовый 2 2 4 2 2" xfId="3042" xr:uid="{00000000-0005-0000-0000-000036080000}"/>
    <cellStyle name="Финансовый 2 2 4 3" xfId="3043" xr:uid="{00000000-0005-0000-0000-000037080000}"/>
    <cellStyle name="Финансовый 2 2 4 4" xfId="3044" xr:uid="{00000000-0005-0000-0000-000038080000}"/>
    <cellStyle name="Финансовый 2 2 4 5" xfId="3115" xr:uid="{00000000-0005-0000-0000-0000E7000000}"/>
    <cellStyle name="Финансовый 2 2 4 5 2" xfId="3134" xr:uid="{00000000-0005-0000-0000-0000E7000000}"/>
    <cellStyle name="Финансовый 2 2 4 5 2 2" xfId="3166" xr:uid="{00000000-0005-0000-0000-0000E7000000}"/>
    <cellStyle name="Финансовый 2 2 4 5 3" xfId="3152" xr:uid="{00000000-0005-0000-0000-0000E7000000}"/>
    <cellStyle name="Финансовый 2 2 4 6" xfId="3127" xr:uid="{00000000-0005-0000-0000-000035080000}"/>
    <cellStyle name="Финансовый 2 2 4 7" xfId="3120" xr:uid="{00000000-0005-0000-0000-0000E7000000}"/>
    <cellStyle name="Финансовый 2 2 4 7 2" xfId="3157" xr:uid="{00000000-0005-0000-0000-0000E7000000}"/>
    <cellStyle name="Финансовый 2 2 4 8" xfId="3141" xr:uid="{00000000-0005-0000-0000-0000E7000000}"/>
    <cellStyle name="Финансовый 2 2 4 9" xfId="3041" xr:uid="{00000000-0005-0000-0000-000035080000}"/>
    <cellStyle name="Финансовый 2 2 5" xfId="3045" xr:uid="{00000000-0005-0000-0000-000039080000}"/>
    <cellStyle name="Финансовый 2 2 5 2" xfId="3046" xr:uid="{00000000-0005-0000-0000-00003A080000}"/>
    <cellStyle name="Финансовый 2 2 6" xfId="3047" xr:uid="{00000000-0005-0000-0000-00003B080000}"/>
    <cellStyle name="Финансовый 2 2_INDEX.STATION.2012(v1.0)_" xfId="2055" xr:uid="{00000000-0005-0000-0000-0000840A0000}"/>
    <cellStyle name="Финансовый 2 3" xfId="254" xr:uid="{00000000-0005-0000-0000-0000850A0000}"/>
    <cellStyle name="Финансовый 2 3 2" xfId="2056" xr:uid="{00000000-0005-0000-0000-0000860A0000}"/>
    <cellStyle name="Финансовый 2 3 3" xfId="2057" xr:uid="{00000000-0005-0000-0000-0000870A0000}"/>
    <cellStyle name="Финансовый 2 4" xfId="2058" xr:uid="{00000000-0005-0000-0000-0000880A0000}"/>
    <cellStyle name="Финансовый 2 4 2" xfId="2747" xr:uid="{00000000-0005-0000-0000-0000890A0000}"/>
    <cellStyle name="Финансовый 2 5" xfId="2059" xr:uid="{00000000-0005-0000-0000-00008A0A0000}"/>
    <cellStyle name="Финансовый 2 6" xfId="2060" xr:uid="{00000000-0005-0000-0000-00008B0A0000}"/>
    <cellStyle name="Финансовый 2 7" xfId="2315" xr:uid="{00000000-0005-0000-0000-00008C0A0000}"/>
    <cellStyle name="Финансовый 2 8" xfId="2312" xr:uid="{00000000-0005-0000-0000-00008D0A0000}"/>
    <cellStyle name="Финансовый 2_46EE.2011(v1.0)" xfId="2061" xr:uid="{00000000-0005-0000-0000-00008E0A0000}"/>
    <cellStyle name="Финансовый 3" xfId="2062" xr:uid="{00000000-0005-0000-0000-00008F0A0000}"/>
    <cellStyle name="Финансовый 3 2" xfId="2063" xr:uid="{00000000-0005-0000-0000-0000900A0000}"/>
    <cellStyle name="Финансовый 3 3" xfId="2064" xr:uid="{00000000-0005-0000-0000-0000910A0000}"/>
    <cellStyle name="Финансовый 3 4" xfId="2065" xr:uid="{00000000-0005-0000-0000-0000920A0000}"/>
    <cellStyle name="Финансовый 3_INDEX.STATION.2012(v1.0)_" xfId="2066" xr:uid="{00000000-0005-0000-0000-0000930A0000}"/>
    <cellStyle name="Финансовый 4" xfId="2067" xr:uid="{00000000-0005-0000-0000-0000940A0000}"/>
    <cellStyle name="Финансовый 4 2" xfId="2068" xr:uid="{00000000-0005-0000-0000-0000950A0000}"/>
    <cellStyle name="Финансовый 4 2 2" xfId="2098" xr:uid="{00000000-0005-0000-0000-0000960A0000}"/>
    <cellStyle name="Финансовый 4 2 2 2" xfId="3051" xr:uid="{00000000-0005-0000-0000-000015080000}"/>
    <cellStyle name="Финансовый 4 2 2 2 2" xfId="3129" xr:uid="{00000000-0005-0000-0000-000015080000}"/>
    <cellStyle name="Финансовый 4 2 2 2 2 2" xfId="3161" xr:uid="{00000000-0005-0000-0000-000015080000}"/>
    <cellStyle name="Финансовый 4 2 2 2 3" xfId="3068" xr:uid="{00000000-0005-0000-0000-000015080000}"/>
    <cellStyle name="Финансовый 4 2 2 2 4" xfId="3147" xr:uid="{00000000-0005-0000-0000-000015080000}"/>
    <cellStyle name="Финансовый 4 2 2 3" xfId="3108" xr:uid="{00000000-0005-0000-0000-000015080000}"/>
    <cellStyle name="Финансовый 4 2 2 3 2" xfId="3131" xr:uid="{00000000-0005-0000-0000-000015080000}"/>
    <cellStyle name="Финансовый 4 2 2 3 2 2" xfId="3163" xr:uid="{00000000-0005-0000-0000-000015080000}"/>
    <cellStyle name="Финансовый 4 2 2 3 3" xfId="3149" xr:uid="{00000000-0005-0000-0000-000015080000}"/>
    <cellStyle name="Финансовый 4 2 2 4" xfId="3124" xr:uid="{00000000-0005-0000-0000-000015080000}"/>
    <cellStyle name="Финансовый 4 2 2 4 2" xfId="3145" xr:uid="{00000000-0005-0000-0000-000015080000}"/>
    <cellStyle name="Финансовый 4 2 2 5" xfId="3117" xr:uid="{00000000-0005-0000-0000-000015080000}"/>
    <cellStyle name="Финансовый 4 2 2 5 2" xfId="3154" xr:uid="{00000000-0005-0000-0000-000015080000}"/>
    <cellStyle name="Финансовый 4 2 2 6" xfId="3066" xr:uid="{00000000-0005-0000-0000-000015080000}"/>
    <cellStyle name="Финансовый 4 2 2 7" xfId="3138" xr:uid="{00000000-0005-0000-0000-000015080000}"/>
    <cellStyle name="Финансовый 4 2 2 8" xfId="2990" xr:uid="{00000000-0005-0000-0000-000015080000}"/>
    <cellStyle name="Финансовый 4 2 3" xfId="2473" xr:uid="{00000000-0005-0000-0000-0000970A0000}"/>
    <cellStyle name="Финансовый 4 2 3 2" xfId="3122" xr:uid="{00000000-0005-0000-0000-000015080000}"/>
    <cellStyle name="Финансовый 4 2 3 2 2" xfId="3158" xr:uid="{00000000-0005-0000-0000-000015080000}"/>
    <cellStyle name="Финансовый 4 2 3 3" xfId="3064" xr:uid="{00000000-0005-0000-0000-000015080000}"/>
    <cellStyle name="Финансовый 4 2 3 4" xfId="3143" xr:uid="{00000000-0005-0000-0000-000015080000}"/>
    <cellStyle name="Финансовый 4 2 3 5" xfId="2988" xr:uid="{00000000-0005-0000-0000-000015080000}"/>
    <cellStyle name="Финансовый 4 3" xfId="2472" xr:uid="{00000000-0005-0000-0000-0000980A0000}"/>
    <cellStyle name="Финансовый 5" xfId="2101" xr:uid="{00000000-0005-0000-0000-0000990A0000}"/>
    <cellStyle name="Финансовый 6" xfId="2069" xr:uid="{00000000-0005-0000-0000-00009A0A0000}"/>
    <cellStyle name="Финансовый0[0]_FU_bal" xfId="2070" xr:uid="{00000000-0005-0000-0000-00009B0A0000}"/>
    <cellStyle name="Формула" xfId="255" xr:uid="{00000000-0005-0000-0000-00009C0A0000}"/>
    <cellStyle name="Формула 2" xfId="2071" xr:uid="{00000000-0005-0000-0000-00009D0A0000}"/>
    <cellStyle name="Формула_A РТ 2009 Рязаньэнерго" xfId="2072" xr:uid="{00000000-0005-0000-0000-00009E0A0000}"/>
    <cellStyle name="ФормулаВБ" xfId="256" xr:uid="{00000000-0005-0000-0000-00009F0A0000}"/>
    <cellStyle name="ФормулаНаКонтроль" xfId="257" xr:uid="{00000000-0005-0000-0000-0000A00A0000}"/>
    <cellStyle name="ФормулаНаКонтроль 2" xfId="2772" xr:uid="{00000000-0005-0000-0000-00001C080000}"/>
    <cellStyle name="ФормулаНаКонтроль 3" xfId="3198" xr:uid="{00000000-0005-0000-0000-0000EC000000}"/>
    <cellStyle name="ФормулаНаКонтроль 4" xfId="3201" xr:uid="{00000000-0005-0000-0000-0000EF000000}"/>
    <cellStyle name="Хороший 2" xfId="258" xr:uid="{00000000-0005-0000-0000-0000A10A0000}"/>
    <cellStyle name="Хороший 2 2" xfId="2073" xr:uid="{00000000-0005-0000-0000-0000A20A0000}"/>
    <cellStyle name="Хороший 3" xfId="259" xr:uid="{00000000-0005-0000-0000-0000A30A0000}"/>
    <cellStyle name="Хороший 3 2" xfId="2074" xr:uid="{00000000-0005-0000-0000-0000A40A0000}"/>
    <cellStyle name="Хороший 4" xfId="2075" xr:uid="{00000000-0005-0000-0000-0000A50A0000}"/>
    <cellStyle name="Хороший 4 2" xfId="2076" xr:uid="{00000000-0005-0000-0000-0000A60A0000}"/>
    <cellStyle name="Хороший 5" xfId="2077" xr:uid="{00000000-0005-0000-0000-0000A70A0000}"/>
    <cellStyle name="Хороший 5 2" xfId="2078" xr:uid="{00000000-0005-0000-0000-0000A80A0000}"/>
    <cellStyle name="Хороший 6" xfId="2079" xr:uid="{00000000-0005-0000-0000-0000A90A0000}"/>
    <cellStyle name="Хороший 6 2" xfId="2080" xr:uid="{00000000-0005-0000-0000-0000AA0A0000}"/>
    <cellStyle name="Хороший 7" xfId="2081" xr:uid="{00000000-0005-0000-0000-0000AB0A0000}"/>
    <cellStyle name="Хороший 7 2" xfId="2082" xr:uid="{00000000-0005-0000-0000-0000AC0A0000}"/>
    <cellStyle name="Хороший 8" xfId="2083" xr:uid="{00000000-0005-0000-0000-0000AD0A0000}"/>
    <cellStyle name="Хороший 8 2" xfId="2084" xr:uid="{00000000-0005-0000-0000-0000AE0A0000}"/>
    <cellStyle name="Хороший 9" xfId="2085" xr:uid="{00000000-0005-0000-0000-0000AF0A0000}"/>
    <cellStyle name="Хороший 9 2" xfId="2086" xr:uid="{00000000-0005-0000-0000-0000B00A0000}"/>
    <cellStyle name="Цена_продукта" xfId="2087" xr:uid="{00000000-0005-0000-0000-0000B10A0000}"/>
    <cellStyle name="Цифры по центру с десятыми" xfId="2088" xr:uid="{00000000-0005-0000-0000-0000B20A0000}"/>
    <cellStyle name="Цифры по центру с десятыми 2" xfId="2950" xr:uid="{00000000-0005-0000-0000-00002E080000}"/>
    <cellStyle name="число" xfId="2089" xr:uid="{00000000-0005-0000-0000-0000B30A0000}"/>
    <cellStyle name="Число 12Ц" xfId="2090" xr:uid="{00000000-0005-0000-0000-0000B40A0000}"/>
    <cellStyle name="Џђћ–…ќ’ќ›‰" xfId="260" xr:uid="{00000000-0005-0000-0000-0000B50A0000}"/>
    <cellStyle name="Шапка" xfId="2091" xr:uid="{00000000-0005-0000-0000-0000B60A0000}"/>
    <cellStyle name="Шапка 2" xfId="2951" xr:uid="{00000000-0005-0000-0000-000032080000}"/>
    <cellStyle name="Шапка таблицы" xfId="2092" xr:uid="{00000000-0005-0000-0000-0000B70A0000}"/>
    <cellStyle name="Шапка таблицы 2" xfId="2952" xr:uid="{00000000-0005-0000-0000-000033080000}"/>
    <cellStyle name="ШАУ" xfId="2093" xr:uid="{00000000-0005-0000-0000-0000B80A0000}"/>
    <cellStyle name="ШАУ 2" xfId="2953" xr:uid="{00000000-0005-0000-0000-000034080000}"/>
    <cellStyle name="標準_PL-CF sheet" xfId="2094" xr:uid="{00000000-0005-0000-0000-0000B90A0000}"/>
    <cellStyle name="䁺_x0001_" xfId="2095" xr:uid="{00000000-0005-0000-0000-0000BA0A0000}"/>
    <cellStyle name="䁺_x0001_ 2" xfId="2506" xr:uid="{00000000-0005-0000-0000-0000BB0A0000}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72;&#1088;&#1080;&#1092;&#1085;&#1072;&#1103;%20&#1082;&#1086;&#1084;&#1087;&#1072;&#1085;&#1080;&#1103;%202015%20&#1075;&#1086;&#1076;/&#1064;&#1072;&#1073;&#1083;&#1086;&#1085;&#1099;%20&#1087;&#1088;&#1077;&#1076;&#1087;&#1088;&#1080;&#1103;&#1090;&#1080;&#1081;/&#1054;&#1088;&#1080;&#1095;&#1077;&#1074;&#1089;&#1082;&#1080;&#1081;%20&#1088;&#1072;&#1081;&#1086;&#1085;/&#1054;&#1052;&#1059;&#1055;&#1055;%20&#1046;&#1050;&#1061;%20&#1050;&#1086;&#1084;&#1084;&#1091;&#1085;&#1089;&#1077;&#1088;&#1074;&#1080;&#1089;/&#1051;&#1025;&#1042;&#1048;&#1053;&#1062;&#1067;%20TEPLO%2043%20(v%206.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8;&#1085;&#1092;&#1086;&#1088;&#1084;&#1072;&#1094;&#1080;&#1103;%20&#1076;&#1083;&#1103;%20&#1076;&#1077;&#1087;&#1072;&#1088;&#1090;&#1072;&#1084;&#1077;&#1085;&#1090;&#1072;%20&#1046;&#1050;&#1061;/2016/&#1076;&#1086;%2011.02.2016/&#1057;&#1074;&#1086;&#1076;%20&#1087;&#1086;%20&#1090;&#1077;&#1087;&#1083;&#1086;&#1074;&#1086;&#1081;%20&#1101;&#1085;&#1077;&#1088;&#1075;&#1080;&#1080;%20&#1055;&#1059;&#1057;&#1058;&#1054;&#104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Титульный"/>
      <sheetName val="Справочники"/>
      <sheetName val="Список листов"/>
      <sheetName val="Перечень документов"/>
      <sheetName val="Заявление"/>
      <sheetName val="Заявление выбор метода"/>
      <sheetName val="Приложение к заявлению"/>
      <sheetName val="Финпоказатели"/>
      <sheetName val="Производственные показатели"/>
      <sheetName val="П1"/>
      <sheetName val="П1.1"/>
      <sheetName val="П1.2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роизводство"/>
      <sheetName val="Т1"/>
      <sheetName val="Т2"/>
      <sheetName val="Т3"/>
      <sheetName val="Т4"/>
      <sheetName val="Т5"/>
      <sheetName val="Т6"/>
      <sheetName val="Т7"/>
      <sheetName val="Т8"/>
      <sheetName val="Т9"/>
      <sheetName val="Т10"/>
      <sheetName val="Т11"/>
      <sheetName val="Т12"/>
      <sheetName val="Т13"/>
      <sheetName val="Т14"/>
      <sheetName val="Т15"/>
      <sheetName val="Т16"/>
      <sheetName val="Т17"/>
      <sheetName val="Т18"/>
      <sheetName val="Передача"/>
      <sheetName val="Активы передача"/>
      <sheetName val="Производство + Передача"/>
      <sheetName val="Проверка"/>
      <sheetName val="et_union"/>
      <sheetName val="et_union_h"/>
      <sheetName val="et_union_v"/>
      <sheetName val="ObjectPr"/>
      <sheetName val="ObjectPer"/>
      <sheetName val="TEHSHEET"/>
      <sheetName val="REESTR_START"/>
      <sheetName val="REESTR_ORG"/>
      <sheetName val="REESTR"/>
      <sheetName val="modHyp"/>
      <sheetName val="modNP"/>
      <sheetName val="modObjOperation"/>
    </sheetNames>
    <sheetDataSet>
      <sheetData sheetId="0" refreshError="1"/>
      <sheetData sheetId="1" refreshError="1"/>
      <sheetData sheetId="2" refreshError="1">
        <row r="17">
          <cell r="E17" t="str">
            <v>газ природный</v>
          </cell>
          <cell r="F17" t="str">
            <v>тыс.куб.м.</v>
          </cell>
        </row>
        <row r="18">
          <cell r="E18" t="str">
            <v>газ сжиженный</v>
          </cell>
          <cell r="F18" t="str">
            <v>тыс.куб.м.</v>
          </cell>
        </row>
        <row r="19">
          <cell r="E19" t="str">
            <v>дизельное топливо</v>
          </cell>
          <cell r="F19" t="str">
            <v>тонн</v>
          </cell>
        </row>
        <row r="20">
          <cell r="E20" t="str">
            <v>дрова</v>
          </cell>
          <cell r="F20" t="str">
            <v>куб.м.</v>
          </cell>
        </row>
        <row r="21">
          <cell r="E21" t="str">
            <v>мазут топочный</v>
          </cell>
          <cell r="F21" t="str">
            <v>тонн</v>
          </cell>
        </row>
        <row r="22">
          <cell r="E22" t="str">
            <v>опил</v>
          </cell>
          <cell r="F22" t="str">
            <v>куб.м.</v>
          </cell>
        </row>
        <row r="23">
          <cell r="E23" t="str">
            <v>отходы березовые</v>
          </cell>
          <cell r="F23" t="str">
            <v>куб.м.</v>
          </cell>
        </row>
        <row r="24">
          <cell r="E24" t="str">
            <v>отходы осиновые</v>
          </cell>
          <cell r="F24" t="str">
            <v>куб.м.</v>
          </cell>
        </row>
        <row r="25">
          <cell r="E25" t="str">
            <v>печное топливо</v>
          </cell>
          <cell r="F25" t="str">
            <v>тонн</v>
          </cell>
        </row>
        <row r="26">
          <cell r="E26" t="str">
            <v>пеллеты</v>
          </cell>
          <cell r="F26" t="str">
            <v>куб.м.</v>
          </cell>
        </row>
        <row r="27">
          <cell r="E27" t="str">
            <v>смола</v>
          </cell>
          <cell r="F27" t="str">
            <v>тонн</v>
          </cell>
        </row>
        <row r="28">
          <cell r="E28" t="str">
            <v>торф</v>
          </cell>
          <cell r="F28" t="str">
            <v>тонн</v>
          </cell>
        </row>
        <row r="29">
          <cell r="E29" t="str">
            <v>уголь бурый</v>
          </cell>
          <cell r="F29" t="str">
            <v>тонн</v>
          </cell>
        </row>
        <row r="30">
          <cell r="E30" t="str">
            <v>уголь каменный</v>
          </cell>
          <cell r="F30" t="str">
            <v>тонн</v>
          </cell>
        </row>
        <row r="31">
          <cell r="E31" t="str">
            <v>щепа</v>
          </cell>
          <cell r="F31" t="str">
            <v>куб.м.</v>
          </cell>
        </row>
        <row r="32">
          <cell r="E32" t="str">
            <v>другой</v>
          </cell>
          <cell r="F32" t="str">
            <v>Произвольный</v>
          </cell>
        </row>
        <row r="33">
          <cell r="E33" t="str">
            <v>Не определено</v>
          </cell>
          <cell r="F33" t="str">
            <v>Служебный тип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3.1."/>
      <sheetName val="3.3.2."/>
      <sheetName val="3.3.3."/>
    </sheetNames>
    <sheetDataSet>
      <sheetData sheetId="0">
        <row r="1">
          <cell r="Z1">
            <v>0</v>
          </cell>
        </row>
        <row r="2">
          <cell r="Z2" t="str">
            <v>Теплоснабжение</v>
          </cell>
        </row>
        <row r="3">
          <cell r="Z3" t="str">
            <v>Холодная вода</v>
          </cell>
        </row>
        <row r="4">
          <cell r="Z4" t="str">
            <v>Горячая вода</v>
          </cell>
        </row>
        <row r="5">
          <cell r="Z5" t="str">
            <v>Горячая вода (объем ‒ м.куб)</v>
          </cell>
        </row>
        <row r="6">
          <cell r="Z6" t="str">
            <v>Горячая вода (подогрев ‒ Гкал)</v>
          </cell>
        </row>
        <row r="7">
          <cell r="Z7" t="str">
            <v>Водоотведение</v>
          </cell>
        </row>
        <row r="8">
          <cell r="Z8" t="str">
            <v>Водоотведение и очистка сточных вод</v>
          </cell>
        </row>
        <row r="9">
          <cell r="Z9" t="str">
            <v>Очистка сточных вод</v>
          </cell>
        </row>
        <row r="10">
          <cell r="Z10" t="str">
            <v>Утилизация (захоронение) ТБО</v>
          </cell>
        </row>
      </sheetData>
      <sheetData sheetId="1"/>
      <sheetData sheetId="2">
        <row r="1">
          <cell r="R1">
            <v>0</v>
          </cell>
        </row>
        <row r="2">
          <cell r="R2" t="str">
            <v>Теплоснабжение</v>
          </cell>
        </row>
        <row r="3">
          <cell r="R3" t="str">
            <v>Холодная вода</v>
          </cell>
        </row>
        <row r="4">
          <cell r="R4" t="str">
            <v>Горячая вода</v>
          </cell>
        </row>
        <row r="5">
          <cell r="R5" t="str">
            <v>Горячая вода (объем ‒ м.куб)</v>
          </cell>
        </row>
        <row r="6">
          <cell r="R6">
            <v>0</v>
          </cell>
        </row>
        <row r="7">
          <cell r="R7" t="str">
            <v>Горячая вода (подогрев ‒ Гкал)</v>
          </cell>
        </row>
        <row r="8">
          <cell r="R8" t="str">
            <v>Водоотведение</v>
          </cell>
        </row>
        <row r="9">
          <cell r="R9" t="str">
            <v>Водоотведение и очистка сточных вод</v>
          </cell>
        </row>
        <row r="10">
          <cell r="R10" t="str">
            <v>Очистка сточных вод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FA332-9FB5-4B04-9AB1-D6AFE13E55EB}">
  <sheetPr>
    <tabColor rgb="FFFFFF00"/>
    <pageSetUpPr fitToPage="1"/>
  </sheetPr>
  <dimension ref="A1:WRG1029"/>
  <sheetViews>
    <sheetView tabSelected="1" zoomScale="70" zoomScaleNormal="7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R13" sqref="R13"/>
    </sheetView>
  </sheetViews>
  <sheetFormatPr defaultRowHeight="15.75" outlineLevelCol="1"/>
  <cols>
    <col min="1" max="1" width="67.42578125" style="76" customWidth="1"/>
    <col min="2" max="2" width="16.28515625" style="1" customWidth="1"/>
    <col min="3" max="3" width="16.5703125" style="1" customWidth="1" collapsed="1"/>
    <col min="4" max="4" width="13" style="1" hidden="1" customWidth="1" outlineLevel="1"/>
    <col min="5" max="5" width="16.28515625" style="1" customWidth="1" collapsed="1"/>
    <col min="6" max="6" width="17" style="1" customWidth="1"/>
    <col min="7" max="7" width="16.28515625" style="1" customWidth="1"/>
    <col min="8" max="9" width="15.7109375" style="1" customWidth="1"/>
    <col min="10" max="10" width="12" style="1" hidden="1" customWidth="1" outlineLevel="1"/>
    <col min="11" max="11" width="15.7109375" style="1" customWidth="1" collapsed="1"/>
    <col min="12" max="13" width="15.7109375" style="1" customWidth="1"/>
    <col min="14" max="133" width="9.140625" style="1"/>
    <col min="134" max="134" width="76.140625" style="1" customWidth="1"/>
    <col min="135" max="139" width="9.140625" style="1" hidden="1" customWidth="1"/>
    <col min="140" max="143" width="14.42578125" style="1" customWidth="1"/>
    <col min="144" max="144" width="18.28515625" style="1" customWidth="1"/>
    <col min="145" max="146" width="16.28515625" style="1" customWidth="1"/>
    <col min="147" max="147" width="14" style="1" customWidth="1"/>
    <col min="148" max="148" width="15.85546875" style="1" customWidth="1"/>
    <col min="149" max="149" width="22.42578125" style="1" customWidth="1"/>
    <col min="150" max="150" width="15.7109375" style="1" customWidth="1"/>
    <col min="151" max="151" width="13.5703125" style="1" customWidth="1"/>
    <col min="152" max="389" width="9.140625" style="1"/>
    <col min="390" max="390" width="76.140625" style="1" customWidth="1"/>
    <col min="391" max="395" width="9.140625" style="1" hidden="1" customWidth="1"/>
    <col min="396" max="399" width="14.42578125" style="1" customWidth="1"/>
    <col min="400" max="400" width="18.28515625" style="1" customWidth="1"/>
    <col min="401" max="402" width="16.28515625" style="1" customWidth="1"/>
    <col min="403" max="403" width="14" style="1" customWidth="1"/>
    <col min="404" max="404" width="15.85546875" style="1" customWidth="1"/>
    <col min="405" max="405" width="22.42578125" style="1" customWidth="1"/>
    <col min="406" max="406" width="15.7109375" style="1" customWidth="1"/>
    <col min="407" max="407" width="13.5703125" style="1" customWidth="1"/>
    <col min="408" max="645" width="9.140625" style="1"/>
    <col min="646" max="646" width="76.140625" style="1" customWidth="1"/>
    <col min="647" max="651" width="9.140625" style="1" hidden="1" customWidth="1"/>
    <col min="652" max="655" width="14.42578125" style="1" customWidth="1"/>
    <col min="656" max="656" width="18.28515625" style="1" customWidth="1"/>
    <col min="657" max="658" width="16.28515625" style="1" customWidth="1"/>
    <col min="659" max="659" width="14" style="1" customWidth="1"/>
    <col min="660" max="660" width="15.85546875" style="1" customWidth="1"/>
    <col min="661" max="661" width="22.42578125" style="1" customWidth="1"/>
    <col min="662" max="662" width="15.7109375" style="1" customWidth="1"/>
    <col min="663" max="663" width="13.5703125" style="1" customWidth="1"/>
    <col min="664" max="901" width="9.140625" style="1"/>
    <col min="902" max="902" width="76.140625" style="1" customWidth="1"/>
    <col min="903" max="907" width="9.140625" style="1" hidden="1" customWidth="1"/>
    <col min="908" max="911" width="14.42578125" style="1" customWidth="1"/>
    <col min="912" max="912" width="18.28515625" style="1" customWidth="1"/>
    <col min="913" max="914" width="16.28515625" style="1" customWidth="1"/>
    <col min="915" max="915" width="14" style="1" customWidth="1"/>
    <col min="916" max="916" width="15.85546875" style="1" customWidth="1"/>
    <col min="917" max="917" width="22.42578125" style="1" customWidth="1"/>
    <col min="918" max="918" width="15.7109375" style="1" customWidth="1"/>
    <col min="919" max="919" width="13.5703125" style="1" customWidth="1"/>
    <col min="920" max="1157" width="9.140625" style="1"/>
    <col min="1158" max="1158" width="76.140625" style="1" customWidth="1"/>
    <col min="1159" max="1163" width="9.140625" style="1" hidden="1" customWidth="1"/>
    <col min="1164" max="1167" width="14.42578125" style="1" customWidth="1"/>
    <col min="1168" max="1168" width="18.28515625" style="1" customWidth="1"/>
    <col min="1169" max="1170" width="16.28515625" style="1" customWidth="1"/>
    <col min="1171" max="1171" width="14" style="1" customWidth="1"/>
    <col min="1172" max="1172" width="15.85546875" style="1" customWidth="1"/>
    <col min="1173" max="1173" width="22.42578125" style="1" customWidth="1"/>
    <col min="1174" max="1174" width="15.7109375" style="1" customWidth="1"/>
    <col min="1175" max="1175" width="13.5703125" style="1" customWidth="1"/>
    <col min="1176" max="1413" width="9.140625" style="1"/>
    <col min="1414" max="1414" width="76.140625" style="1" customWidth="1"/>
    <col min="1415" max="1419" width="9.140625" style="1" hidden="1" customWidth="1"/>
    <col min="1420" max="1423" width="14.42578125" style="1" customWidth="1"/>
    <col min="1424" max="1424" width="18.28515625" style="1" customWidth="1"/>
    <col min="1425" max="1426" width="16.28515625" style="1" customWidth="1"/>
    <col min="1427" max="1427" width="14" style="1" customWidth="1"/>
    <col min="1428" max="1428" width="15.85546875" style="1" customWidth="1"/>
    <col min="1429" max="1429" width="22.42578125" style="1" customWidth="1"/>
    <col min="1430" max="1430" width="15.7109375" style="1" customWidth="1"/>
    <col min="1431" max="1431" width="13.5703125" style="1" customWidth="1"/>
    <col min="1432" max="1669" width="9.140625" style="1"/>
    <col min="1670" max="1670" width="76.140625" style="1" customWidth="1"/>
    <col min="1671" max="1675" width="9.140625" style="1" hidden="1" customWidth="1"/>
    <col min="1676" max="1679" width="14.42578125" style="1" customWidth="1"/>
    <col min="1680" max="1680" width="18.28515625" style="1" customWidth="1"/>
    <col min="1681" max="1682" width="16.28515625" style="1" customWidth="1"/>
    <col min="1683" max="1683" width="14" style="1" customWidth="1"/>
    <col min="1684" max="1684" width="15.85546875" style="1" customWidth="1"/>
    <col min="1685" max="1685" width="22.42578125" style="1" customWidth="1"/>
    <col min="1686" max="1686" width="15.7109375" style="1" customWidth="1"/>
    <col min="1687" max="1687" width="13.5703125" style="1" customWidth="1"/>
    <col min="1688" max="1925" width="9.140625" style="1"/>
    <col min="1926" max="1926" width="76.140625" style="1" customWidth="1"/>
    <col min="1927" max="1931" width="9.140625" style="1" hidden="1" customWidth="1"/>
    <col min="1932" max="1935" width="14.42578125" style="1" customWidth="1"/>
    <col min="1936" max="1936" width="18.28515625" style="1" customWidth="1"/>
    <col min="1937" max="1938" width="16.28515625" style="1" customWidth="1"/>
    <col min="1939" max="1939" width="14" style="1" customWidth="1"/>
    <col min="1940" max="1940" width="15.85546875" style="1" customWidth="1"/>
    <col min="1941" max="1941" width="22.42578125" style="1" customWidth="1"/>
    <col min="1942" max="1942" width="15.7109375" style="1" customWidth="1"/>
    <col min="1943" max="1943" width="13.5703125" style="1" customWidth="1"/>
    <col min="1944" max="2181" width="9.140625" style="1"/>
    <col min="2182" max="2182" width="76.140625" style="1" customWidth="1"/>
    <col min="2183" max="2187" width="9.140625" style="1" hidden="1" customWidth="1"/>
    <col min="2188" max="2191" width="14.42578125" style="1" customWidth="1"/>
    <col min="2192" max="2192" width="18.28515625" style="1" customWidth="1"/>
    <col min="2193" max="2194" width="16.28515625" style="1" customWidth="1"/>
    <col min="2195" max="2195" width="14" style="1" customWidth="1"/>
    <col min="2196" max="2196" width="15.85546875" style="1" customWidth="1"/>
    <col min="2197" max="2197" width="22.42578125" style="1" customWidth="1"/>
    <col min="2198" max="2198" width="15.7109375" style="1" customWidth="1"/>
    <col min="2199" max="2199" width="13.5703125" style="1" customWidth="1"/>
    <col min="2200" max="2437" width="9.140625" style="1"/>
    <col min="2438" max="2438" width="76.140625" style="1" customWidth="1"/>
    <col min="2439" max="2443" width="9.140625" style="1" hidden="1" customWidth="1"/>
    <col min="2444" max="2447" width="14.42578125" style="1" customWidth="1"/>
    <col min="2448" max="2448" width="18.28515625" style="1" customWidth="1"/>
    <col min="2449" max="2450" width="16.28515625" style="1" customWidth="1"/>
    <col min="2451" max="2451" width="14" style="1" customWidth="1"/>
    <col min="2452" max="2452" width="15.85546875" style="1" customWidth="1"/>
    <col min="2453" max="2453" width="22.42578125" style="1" customWidth="1"/>
    <col min="2454" max="2454" width="15.7109375" style="1" customWidth="1"/>
    <col min="2455" max="2455" width="13.5703125" style="1" customWidth="1"/>
    <col min="2456" max="2693" width="9.140625" style="1"/>
    <col min="2694" max="2694" width="76.140625" style="1" customWidth="1"/>
    <col min="2695" max="2699" width="9.140625" style="1" hidden="1" customWidth="1"/>
    <col min="2700" max="2703" width="14.42578125" style="1" customWidth="1"/>
    <col min="2704" max="2704" width="18.28515625" style="1" customWidth="1"/>
    <col min="2705" max="2706" width="16.28515625" style="1" customWidth="1"/>
    <col min="2707" max="2707" width="14" style="1" customWidth="1"/>
    <col min="2708" max="2708" width="15.85546875" style="1" customWidth="1"/>
    <col min="2709" max="2709" width="22.42578125" style="1" customWidth="1"/>
    <col min="2710" max="2710" width="15.7109375" style="1" customWidth="1"/>
    <col min="2711" max="2711" width="13.5703125" style="1" customWidth="1"/>
    <col min="2712" max="2949" width="9.140625" style="1"/>
    <col min="2950" max="2950" width="76.140625" style="1" customWidth="1"/>
    <col min="2951" max="2955" width="9.140625" style="1" hidden="1" customWidth="1"/>
    <col min="2956" max="2959" width="14.42578125" style="1" customWidth="1"/>
    <col min="2960" max="2960" width="18.28515625" style="1" customWidth="1"/>
    <col min="2961" max="2962" width="16.28515625" style="1" customWidth="1"/>
    <col min="2963" max="2963" width="14" style="1" customWidth="1"/>
    <col min="2964" max="2964" width="15.85546875" style="1" customWidth="1"/>
    <col min="2965" max="2965" width="22.42578125" style="1" customWidth="1"/>
    <col min="2966" max="2966" width="15.7109375" style="1" customWidth="1"/>
    <col min="2967" max="2967" width="13.5703125" style="1" customWidth="1"/>
    <col min="2968" max="3205" width="9.140625" style="1"/>
    <col min="3206" max="3206" width="76.140625" style="1" customWidth="1"/>
    <col min="3207" max="3211" width="9.140625" style="1" hidden="1" customWidth="1"/>
    <col min="3212" max="3215" width="14.42578125" style="1" customWidth="1"/>
    <col min="3216" max="3216" width="18.28515625" style="1" customWidth="1"/>
    <col min="3217" max="3218" width="16.28515625" style="1" customWidth="1"/>
    <col min="3219" max="3219" width="14" style="1" customWidth="1"/>
    <col min="3220" max="3220" width="15.85546875" style="1" customWidth="1"/>
    <col min="3221" max="3221" width="22.42578125" style="1" customWidth="1"/>
    <col min="3222" max="3222" width="15.7109375" style="1" customWidth="1"/>
    <col min="3223" max="3223" width="13.5703125" style="1" customWidth="1"/>
    <col min="3224" max="3461" width="9.140625" style="1"/>
    <col min="3462" max="3462" width="76.140625" style="1" customWidth="1"/>
    <col min="3463" max="3467" width="9.140625" style="1" hidden="1" customWidth="1"/>
    <col min="3468" max="3471" width="14.42578125" style="1" customWidth="1"/>
    <col min="3472" max="3472" width="18.28515625" style="1" customWidth="1"/>
    <col min="3473" max="3474" width="16.28515625" style="1" customWidth="1"/>
    <col min="3475" max="3475" width="14" style="1" customWidth="1"/>
    <col min="3476" max="3476" width="15.85546875" style="1" customWidth="1"/>
    <col min="3477" max="3477" width="22.42578125" style="1" customWidth="1"/>
    <col min="3478" max="3478" width="15.7109375" style="1" customWidth="1"/>
    <col min="3479" max="3479" width="13.5703125" style="1" customWidth="1"/>
    <col min="3480" max="3717" width="9.140625" style="1"/>
    <col min="3718" max="3718" width="76.140625" style="1" customWidth="1"/>
    <col min="3719" max="3723" width="9.140625" style="1" hidden="1" customWidth="1"/>
    <col min="3724" max="3727" width="14.42578125" style="1" customWidth="1"/>
    <col min="3728" max="3728" width="18.28515625" style="1" customWidth="1"/>
    <col min="3729" max="3730" width="16.28515625" style="1" customWidth="1"/>
    <col min="3731" max="3731" width="14" style="1" customWidth="1"/>
    <col min="3732" max="3732" width="15.85546875" style="1" customWidth="1"/>
    <col min="3733" max="3733" width="22.42578125" style="1" customWidth="1"/>
    <col min="3734" max="3734" width="15.7109375" style="1" customWidth="1"/>
    <col min="3735" max="3735" width="13.5703125" style="1" customWidth="1"/>
    <col min="3736" max="3973" width="9.140625" style="1"/>
    <col min="3974" max="3974" width="76.140625" style="1" customWidth="1"/>
    <col min="3975" max="3979" width="9.140625" style="1" hidden="1" customWidth="1"/>
    <col min="3980" max="3983" width="14.42578125" style="1" customWidth="1"/>
    <col min="3984" max="3984" width="18.28515625" style="1" customWidth="1"/>
    <col min="3985" max="3986" width="16.28515625" style="1" customWidth="1"/>
    <col min="3987" max="3987" width="14" style="1" customWidth="1"/>
    <col min="3988" max="3988" width="15.85546875" style="1" customWidth="1"/>
    <col min="3989" max="3989" width="22.42578125" style="1" customWidth="1"/>
    <col min="3990" max="3990" width="15.7109375" style="1" customWidth="1"/>
    <col min="3991" max="3991" width="13.5703125" style="1" customWidth="1"/>
    <col min="3992" max="4229" width="9.140625" style="1"/>
    <col min="4230" max="4230" width="76.140625" style="1" customWidth="1"/>
    <col min="4231" max="4235" width="9.140625" style="1" hidden="1" customWidth="1"/>
    <col min="4236" max="4239" width="14.42578125" style="1" customWidth="1"/>
    <col min="4240" max="4240" width="18.28515625" style="1" customWidth="1"/>
    <col min="4241" max="4242" width="16.28515625" style="1" customWidth="1"/>
    <col min="4243" max="4243" width="14" style="1" customWidth="1"/>
    <col min="4244" max="4244" width="15.85546875" style="1" customWidth="1"/>
    <col min="4245" max="4245" width="22.42578125" style="1" customWidth="1"/>
    <col min="4246" max="4246" width="15.7109375" style="1" customWidth="1"/>
    <col min="4247" max="4247" width="13.5703125" style="1" customWidth="1"/>
    <col min="4248" max="4485" width="9.140625" style="1"/>
    <col min="4486" max="4486" width="76.140625" style="1" customWidth="1"/>
    <col min="4487" max="4491" width="9.140625" style="1" hidden="1" customWidth="1"/>
    <col min="4492" max="4495" width="14.42578125" style="1" customWidth="1"/>
    <col min="4496" max="4496" width="18.28515625" style="1" customWidth="1"/>
    <col min="4497" max="4498" width="16.28515625" style="1" customWidth="1"/>
    <col min="4499" max="4499" width="14" style="1" customWidth="1"/>
    <col min="4500" max="4500" width="15.85546875" style="1" customWidth="1"/>
    <col min="4501" max="4501" width="22.42578125" style="1" customWidth="1"/>
    <col min="4502" max="4502" width="15.7109375" style="1" customWidth="1"/>
    <col min="4503" max="4503" width="13.5703125" style="1" customWidth="1"/>
    <col min="4504" max="4741" width="9.140625" style="1"/>
    <col min="4742" max="4742" width="76.140625" style="1" customWidth="1"/>
    <col min="4743" max="4747" width="9.140625" style="1" hidden="1" customWidth="1"/>
    <col min="4748" max="4751" width="14.42578125" style="1" customWidth="1"/>
    <col min="4752" max="4752" width="18.28515625" style="1" customWidth="1"/>
    <col min="4753" max="4754" width="16.28515625" style="1" customWidth="1"/>
    <col min="4755" max="4755" width="14" style="1" customWidth="1"/>
    <col min="4756" max="4756" width="15.85546875" style="1" customWidth="1"/>
    <col min="4757" max="4757" width="22.42578125" style="1" customWidth="1"/>
    <col min="4758" max="4758" width="15.7109375" style="1" customWidth="1"/>
    <col min="4759" max="4759" width="13.5703125" style="1" customWidth="1"/>
    <col min="4760" max="4997" width="9.140625" style="1"/>
    <col min="4998" max="4998" width="76.140625" style="1" customWidth="1"/>
    <col min="4999" max="5003" width="9.140625" style="1" hidden="1" customWidth="1"/>
    <col min="5004" max="5007" width="14.42578125" style="1" customWidth="1"/>
    <col min="5008" max="5008" width="18.28515625" style="1" customWidth="1"/>
    <col min="5009" max="5010" width="16.28515625" style="1" customWidth="1"/>
    <col min="5011" max="5011" width="14" style="1" customWidth="1"/>
    <col min="5012" max="5012" width="15.85546875" style="1" customWidth="1"/>
    <col min="5013" max="5013" width="22.42578125" style="1" customWidth="1"/>
    <col min="5014" max="5014" width="15.7109375" style="1" customWidth="1"/>
    <col min="5015" max="5015" width="13.5703125" style="1" customWidth="1"/>
    <col min="5016" max="5253" width="9.140625" style="1"/>
    <col min="5254" max="5254" width="76.140625" style="1" customWidth="1"/>
    <col min="5255" max="5259" width="9.140625" style="1" hidden="1" customWidth="1"/>
    <col min="5260" max="5263" width="14.42578125" style="1" customWidth="1"/>
    <col min="5264" max="5264" width="18.28515625" style="1" customWidth="1"/>
    <col min="5265" max="5266" width="16.28515625" style="1" customWidth="1"/>
    <col min="5267" max="5267" width="14" style="1" customWidth="1"/>
    <col min="5268" max="5268" width="15.85546875" style="1" customWidth="1"/>
    <col min="5269" max="5269" width="22.42578125" style="1" customWidth="1"/>
    <col min="5270" max="5270" width="15.7109375" style="1" customWidth="1"/>
    <col min="5271" max="5271" width="13.5703125" style="1" customWidth="1"/>
    <col min="5272" max="5509" width="9.140625" style="1"/>
    <col min="5510" max="5510" width="76.140625" style="1" customWidth="1"/>
    <col min="5511" max="5515" width="9.140625" style="1" hidden="1" customWidth="1"/>
    <col min="5516" max="5519" width="14.42578125" style="1" customWidth="1"/>
    <col min="5520" max="5520" width="18.28515625" style="1" customWidth="1"/>
    <col min="5521" max="5522" width="16.28515625" style="1" customWidth="1"/>
    <col min="5523" max="5523" width="14" style="1" customWidth="1"/>
    <col min="5524" max="5524" width="15.85546875" style="1" customWidth="1"/>
    <col min="5525" max="5525" width="22.42578125" style="1" customWidth="1"/>
    <col min="5526" max="5526" width="15.7109375" style="1" customWidth="1"/>
    <col min="5527" max="5527" width="13.5703125" style="1" customWidth="1"/>
    <col min="5528" max="5765" width="9.140625" style="1"/>
    <col min="5766" max="5766" width="76.140625" style="1" customWidth="1"/>
    <col min="5767" max="5771" width="9.140625" style="1" hidden="1" customWidth="1"/>
    <col min="5772" max="5775" width="14.42578125" style="1" customWidth="1"/>
    <col min="5776" max="5776" width="18.28515625" style="1" customWidth="1"/>
    <col min="5777" max="5778" width="16.28515625" style="1" customWidth="1"/>
    <col min="5779" max="5779" width="14" style="1" customWidth="1"/>
    <col min="5780" max="5780" width="15.85546875" style="1" customWidth="1"/>
    <col min="5781" max="5781" width="22.42578125" style="1" customWidth="1"/>
    <col min="5782" max="5782" width="15.7109375" style="1" customWidth="1"/>
    <col min="5783" max="5783" width="13.5703125" style="1" customWidth="1"/>
    <col min="5784" max="6021" width="9.140625" style="1"/>
    <col min="6022" max="6022" width="76.140625" style="1" customWidth="1"/>
    <col min="6023" max="6027" width="9.140625" style="1" hidden="1" customWidth="1"/>
    <col min="6028" max="6031" width="14.42578125" style="1" customWidth="1"/>
    <col min="6032" max="6032" width="18.28515625" style="1" customWidth="1"/>
    <col min="6033" max="6034" width="16.28515625" style="1" customWidth="1"/>
    <col min="6035" max="6035" width="14" style="1" customWidth="1"/>
    <col min="6036" max="6036" width="15.85546875" style="1" customWidth="1"/>
    <col min="6037" max="6037" width="22.42578125" style="1" customWidth="1"/>
    <col min="6038" max="6038" width="15.7109375" style="1" customWidth="1"/>
    <col min="6039" max="6039" width="13.5703125" style="1" customWidth="1"/>
    <col min="6040" max="6277" width="9.140625" style="1"/>
    <col min="6278" max="6278" width="76.140625" style="1" customWidth="1"/>
    <col min="6279" max="6283" width="9.140625" style="1" hidden="1" customWidth="1"/>
    <col min="6284" max="6287" width="14.42578125" style="1" customWidth="1"/>
    <col min="6288" max="6288" width="18.28515625" style="1" customWidth="1"/>
    <col min="6289" max="6290" width="16.28515625" style="1" customWidth="1"/>
    <col min="6291" max="6291" width="14" style="1" customWidth="1"/>
    <col min="6292" max="6292" width="15.85546875" style="1" customWidth="1"/>
    <col min="6293" max="6293" width="22.42578125" style="1" customWidth="1"/>
    <col min="6294" max="6294" width="15.7109375" style="1" customWidth="1"/>
    <col min="6295" max="6295" width="13.5703125" style="1" customWidth="1"/>
    <col min="6296" max="6533" width="9.140625" style="1"/>
    <col min="6534" max="6534" width="76.140625" style="1" customWidth="1"/>
    <col min="6535" max="6539" width="9.140625" style="1" hidden="1" customWidth="1"/>
    <col min="6540" max="6543" width="14.42578125" style="1" customWidth="1"/>
    <col min="6544" max="6544" width="18.28515625" style="1" customWidth="1"/>
    <col min="6545" max="6546" width="16.28515625" style="1" customWidth="1"/>
    <col min="6547" max="6547" width="14" style="1" customWidth="1"/>
    <col min="6548" max="6548" width="15.85546875" style="1" customWidth="1"/>
    <col min="6549" max="6549" width="22.42578125" style="1" customWidth="1"/>
    <col min="6550" max="6550" width="15.7109375" style="1" customWidth="1"/>
    <col min="6551" max="6551" width="13.5703125" style="1" customWidth="1"/>
    <col min="6552" max="6789" width="9.140625" style="1"/>
    <col min="6790" max="6790" width="76.140625" style="1" customWidth="1"/>
    <col min="6791" max="6795" width="9.140625" style="1" hidden="1" customWidth="1"/>
    <col min="6796" max="6799" width="14.42578125" style="1" customWidth="1"/>
    <col min="6800" max="6800" width="18.28515625" style="1" customWidth="1"/>
    <col min="6801" max="6802" width="16.28515625" style="1" customWidth="1"/>
    <col min="6803" max="6803" width="14" style="1" customWidth="1"/>
    <col min="6804" max="6804" width="15.85546875" style="1" customWidth="1"/>
    <col min="6805" max="6805" width="22.42578125" style="1" customWidth="1"/>
    <col min="6806" max="6806" width="15.7109375" style="1" customWidth="1"/>
    <col min="6807" max="6807" width="13.5703125" style="1" customWidth="1"/>
    <col min="6808" max="7045" width="9.140625" style="1"/>
    <col min="7046" max="7046" width="76.140625" style="1" customWidth="1"/>
    <col min="7047" max="7051" width="9.140625" style="1" hidden="1" customWidth="1"/>
    <col min="7052" max="7055" width="14.42578125" style="1" customWidth="1"/>
    <col min="7056" max="7056" width="18.28515625" style="1" customWidth="1"/>
    <col min="7057" max="7058" width="16.28515625" style="1" customWidth="1"/>
    <col min="7059" max="7059" width="14" style="1" customWidth="1"/>
    <col min="7060" max="7060" width="15.85546875" style="1" customWidth="1"/>
    <col min="7061" max="7061" width="22.42578125" style="1" customWidth="1"/>
    <col min="7062" max="7062" width="15.7109375" style="1" customWidth="1"/>
    <col min="7063" max="7063" width="13.5703125" style="1" customWidth="1"/>
    <col min="7064" max="7301" width="9.140625" style="1"/>
    <col min="7302" max="7302" width="76.140625" style="1" customWidth="1"/>
    <col min="7303" max="7307" width="9.140625" style="1" hidden="1" customWidth="1"/>
    <col min="7308" max="7311" width="14.42578125" style="1" customWidth="1"/>
    <col min="7312" max="7312" width="18.28515625" style="1" customWidth="1"/>
    <col min="7313" max="7314" width="16.28515625" style="1" customWidth="1"/>
    <col min="7315" max="7315" width="14" style="1" customWidth="1"/>
    <col min="7316" max="7316" width="15.85546875" style="1" customWidth="1"/>
    <col min="7317" max="7317" width="22.42578125" style="1" customWidth="1"/>
    <col min="7318" max="7318" width="15.7109375" style="1" customWidth="1"/>
    <col min="7319" max="7319" width="13.5703125" style="1" customWidth="1"/>
    <col min="7320" max="7557" width="9.140625" style="1"/>
    <col min="7558" max="7558" width="76.140625" style="1" customWidth="1"/>
    <col min="7559" max="7563" width="9.140625" style="1" hidden="1" customWidth="1"/>
    <col min="7564" max="7567" width="14.42578125" style="1" customWidth="1"/>
    <col min="7568" max="7568" width="18.28515625" style="1" customWidth="1"/>
    <col min="7569" max="7570" width="16.28515625" style="1" customWidth="1"/>
    <col min="7571" max="7571" width="14" style="1" customWidth="1"/>
    <col min="7572" max="7572" width="15.85546875" style="1" customWidth="1"/>
    <col min="7573" max="7573" width="22.42578125" style="1" customWidth="1"/>
    <col min="7574" max="7574" width="15.7109375" style="1" customWidth="1"/>
    <col min="7575" max="7575" width="13.5703125" style="1" customWidth="1"/>
    <col min="7576" max="7813" width="9.140625" style="1"/>
    <col min="7814" max="7814" width="76.140625" style="1" customWidth="1"/>
    <col min="7815" max="7819" width="9.140625" style="1" hidden="1" customWidth="1"/>
    <col min="7820" max="7823" width="14.42578125" style="1" customWidth="1"/>
    <col min="7824" max="7824" width="18.28515625" style="1" customWidth="1"/>
    <col min="7825" max="7826" width="16.28515625" style="1" customWidth="1"/>
    <col min="7827" max="7827" width="14" style="1" customWidth="1"/>
    <col min="7828" max="7828" width="15.85546875" style="1" customWidth="1"/>
    <col min="7829" max="7829" width="22.42578125" style="1" customWidth="1"/>
    <col min="7830" max="7830" width="15.7109375" style="1" customWidth="1"/>
    <col min="7831" max="7831" width="13.5703125" style="1" customWidth="1"/>
    <col min="7832" max="8069" width="9.140625" style="1"/>
    <col min="8070" max="8070" width="76.140625" style="1" customWidth="1"/>
    <col min="8071" max="8075" width="9.140625" style="1" hidden="1" customWidth="1"/>
    <col min="8076" max="8079" width="14.42578125" style="1" customWidth="1"/>
    <col min="8080" max="8080" width="18.28515625" style="1" customWidth="1"/>
    <col min="8081" max="8082" width="16.28515625" style="1" customWidth="1"/>
    <col min="8083" max="8083" width="14" style="1" customWidth="1"/>
    <col min="8084" max="8084" width="15.85546875" style="1" customWidth="1"/>
    <col min="8085" max="8085" width="22.42578125" style="1" customWidth="1"/>
    <col min="8086" max="8086" width="15.7109375" style="1" customWidth="1"/>
    <col min="8087" max="8087" width="13.5703125" style="1" customWidth="1"/>
    <col min="8088" max="8325" width="9.140625" style="1"/>
    <col min="8326" max="8326" width="76.140625" style="1" customWidth="1"/>
    <col min="8327" max="8331" width="9.140625" style="1" hidden="1" customWidth="1"/>
    <col min="8332" max="8335" width="14.42578125" style="1" customWidth="1"/>
    <col min="8336" max="8336" width="18.28515625" style="1" customWidth="1"/>
    <col min="8337" max="8338" width="16.28515625" style="1" customWidth="1"/>
    <col min="8339" max="8339" width="14" style="1" customWidth="1"/>
    <col min="8340" max="8340" width="15.85546875" style="1" customWidth="1"/>
    <col min="8341" max="8341" width="22.42578125" style="1" customWidth="1"/>
    <col min="8342" max="8342" width="15.7109375" style="1" customWidth="1"/>
    <col min="8343" max="8343" width="13.5703125" style="1" customWidth="1"/>
    <col min="8344" max="8581" width="9.140625" style="1"/>
    <col min="8582" max="8582" width="76.140625" style="1" customWidth="1"/>
    <col min="8583" max="8587" width="9.140625" style="1" hidden="1" customWidth="1"/>
    <col min="8588" max="8591" width="14.42578125" style="1" customWidth="1"/>
    <col min="8592" max="8592" width="18.28515625" style="1" customWidth="1"/>
    <col min="8593" max="8594" width="16.28515625" style="1" customWidth="1"/>
    <col min="8595" max="8595" width="14" style="1" customWidth="1"/>
    <col min="8596" max="8596" width="15.85546875" style="1" customWidth="1"/>
    <col min="8597" max="8597" width="22.42578125" style="1" customWidth="1"/>
    <col min="8598" max="8598" width="15.7109375" style="1" customWidth="1"/>
    <col min="8599" max="8599" width="13.5703125" style="1" customWidth="1"/>
    <col min="8600" max="8837" width="9.140625" style="1"/>
    <col min="8838" max="8838" width="76.140625" style="1" customWidth="1"/>
    <col min="8839" max="8843" width="9.140625" style="1" hidden="1" customWidth="1"/>
    <col min="8844" max="8847" width="14.42578125" style="1" customWidth="1"/>
    <col min="8848" max="8848" width="18.28515625" style="1" customWidth="1"/>
    <col min="8849" max="8850" width="16.28515625" style="1" customWidth="1"/>
    <col min="8851" max="8851" width="14" style="1" customWidth="1"/>
    <col min="8852" max="8852" width="15.85546875" style="1" customWidth="1"/>
    <col min="8853" max="8853" width="22.42578125" style="1" customWidth="1"/>
    <col min="8854" max="8854" width="15.7109375" style="1" customWidth="1"/>
    <col min="8855" max="8855" width="13.5703125" style="1" customWidth="1"/>
    <col min="8856" max="9093" width="9.140625" style="1"/>
    <col min="9094" max="9094" width="76.140625" style="1" customWidth="1"/>
    <col min="9095" max="9099" width="9.140625" style="1" hidden="1" customWidth="1"/>
    <col min="9100" max="9103" width="14.42578125" style="1" customWidth="1"/>
    <col min="9104" max="9104" width="18.28515625" style="1" customWidth="1"/>
    <col min="9105" max="9106" width="16.28515625" style="1" customWidth="1"/>
    <col min="9107" max="9107" width="14" style="1" customWidth="1"/>
    <col min="9108" max="9108" width="15.85546875" style="1" customWidth="1"/>
    <col min="9109" max="9109" width="22.42578125" style="1" customWidth="1"/>
    <col min="9110" max="9110" width="15.7109375" style="1" customWidth="1"/>
    <col min="9111" max="9111" width="13.5703125" style="1" customWidth="1"/>
    <col min="9112" max="9349" width="9.140625" style="1"/>
    <col min="9350" max="9350" width="76.140625" style="1" customWidth="1"/>
    <col min="9351" max="9355" width="9.140625" style="1" hidden="1" customWidth="1"/>
    <col min="9356" max="9359" width="14.42578125" style="1" customWidth="1"/>
    <col min="9360" max="9360" width="18.28515625" style="1" customWidth="1"/>
    <col min="9361" max="9362" width="16.28515625" style="1" customWidth="1"/>
    <col min="9363" max="9363" width="14" style="1" customWidth="1"/>
    <col min="9364" max="9364" width="15.85546875" style="1" customWidth="1"/>
    <col min="9365" max="9365" width="22.42578125" style="1" customWidth="1"/>
    <col min="9366" max="9366" width="15.7109375" style="1" customWidth="1"/>
    <col min="9367" max="9367" width="13.5703125" style="1" customWidth="1"/>
    <col min="9368" max="9605" width="9.140625" style="1"/>
    <col min="9606" max="9606" width="76.140625" style="1" customWidth="1"/>
    <col min="9607" max="9611" width="9.140625" style="1" hidden="1" customWidth="1"/>
    <col min="9612" max="9615" width="14.42578125" style="1" customWidth="1"/>
    <col min="9616" max="9616" width="18.28515625" style="1" customWidth="1"/>
    <col min="9617" max="9618" width="16.28515625" style="1" customWidth="1"/>
    <col min="9619" max="9619" width="14" style="1" customWidth="1"/>
    <col min="9620" max="9620" width="15.85546875" style="1" customWidth="1"/>
    <col min="9621" max="9621" width="22.42578125" style="1" customWidth="1"/>
    <col min="9622" max="9622" width="15.7109375" style="1" customWidth="1"/>
    <col min="9623" max="9623" width="13.5703125" style="1" customWidth="1"/>
    <col min="9624" max="9861" width="9.140625" style="1"/>
    <col min="9862" max="9862" width="76.140625" style="1" customWidth="1"/>
    <col min="9863" max="9867" width="9.140625" style="1" hidden="1" customWidth="1"/>
    <col min="9868" max="9871" width="14.42578125" style="1" customWidth="1"/>
    <col min="9872" max="9872" width="18.28515625" style="1" customWidth="1"/>
    <col min="9873" max="9874" width="16.28515625" style="1" customWidth="1"/>
    <col min="9875" max="9875" width="14" style="1" customWidth="1"/>
    <col min="9876" max="9876" width="15.85546875" style="1" customWidth="1"/>
    <col min="9877" max="9877" width="22.42578125" style="1" customWidth="1"/>
    <col min="9878" max="9878" width="15.7109375" style="1" customWidth="1"/>
    <col min="9879" max="9879" width="13.5703125" style="1" customWidth="1"/>
    <col min="9880" max="10117" width="9.140625" style="1"/>
    <col min="10118" max="10118" width="76.140625" style="1" customWidth="1"/>
    <col min="10119" max="10123" width="9.140625" style="1" hidden="1" customWidth="1"/>
    <col min="10124" max="10127" width="14.42578125" style="1" customWidth="1"/>
    <col min="10128" max="10128" width="18.28515625" style="1" customWidth="1"/>
    <col min="10129" max="10130" width="16.28515625" style="1" customWidth="1"/>
    <col min="10131" max="10131" width="14" style="1" customWidth="1"/>
    <col min="10132" max="10132" width="15.85546875" style="1" customWidth="1"/>
    <col min="10133" max="10133" width="22.42578125" style="1" customWidth="1"/>
    <col min="10134" max="10134" width="15.7109375" style="1" customWidth="1"/>
    <col min="10135" max="10135" width="13.5703125" style="1" customWidth="1"/>
    <col min="10136" max="10373" width="9.140625" style="1"/>
    <col min="10374" max="10374" width="76.140625" style="1" customWidth="1"/>
    <col min="10375" max="10379" width="9.140625" style="1" hidden="1" customWidth="1"/>
    <col min="10380" max="10383" width="14.42578125" style="1" customWidth="1"/>
    <col min="10384" max="10384" width="18.28515625" style="1" customWidth="1"/>
    <col min="10385" max="10386" width="16.28515625" style="1" customWidth="1"/>
    <col min="10387" max="10387" width="14" style="1" customWidth="1"/>
    <col min="10388" max="10388" width="15.85546875" style="1" customWidth="1"/>
    <col min="10389" max="10389" width="22.42578125" style="1" customWidth="1"/>
    <col min="10390" max="10390" width="15.7109375" style="1" customWidth="1"/>
    <col min="10391" max="10391" width="13.5703125" style="1" customWidth="1"/>
    <col min="10392" max="10629" width="9.140625" style="1"/>
    <col min="10630" max="10630" width="76.140625" style="1" customWidth="1"/>
    <col min="10631" max="10635" width="9.140625" style="1" hidden="1" customWidth="1"/>
    <col min="10636" max="10639" width="14.42578125" style="1" customWidth="1"/>
    <col min="10640" max="10640" width="18.28515625" style="1" customWidth="1"/>
    <col min="10641" max="10642" width="16.28515625" style="1" customWidth="1"/>
    <col min="10643" max="10643" width="14" style="1" customWidth="1"/>
    <col min="10644" max="10644" width="15.85546875" style="1" customWidth="1"/>
    <col min="10645" max="10645" width="22.42578125" style="1" customWidth="1"/>
    <col min="10646" max="10646" width="15.7109375" style="1" customWidth="1"/>
    <col min="10647" max="10647" width="13.5703125" style="1" customWidth="1"/>
    <col min="10648" max="10885" width="9.140625" style="1"/>
    <col min="10886" max="10886" width="76.140625" style="1" customWidth="1"/>
    <col min="10887" max="10891" width="9.140625" style="1" hidden="1" customWidth="1"/>
    <col min="10892" max="10895" width="14.42578125" style="1" customWidth="1"/>
    <col min="10896" max="10896" width="18.28515625" style="1" customWidth="1"/>
    <col min="10897" max="10898" width="16.28515625" style="1" customWidth="1"/>
    <col min="10899" max="10899" width="14" style="1" customWidth="1"/>
    <col min="10900" max="10900" width="15.85546875" style="1" customWidth="1"/>
    <col min="10901" max="10901" width="22.42578125" style="1" customWidth="1"/>
    <col min="10902" max="10902" width="15.7109375" style="1" customWidth="1"/>
    <col min="10903" max="10903" width="13.5703125" style="1" customWidth="1"/>
    <col min="10904" max="11141" width="9.140625" style="1"/>
    <col min="11142" max="11142" width="76.140625" style="1" customWidth="1"/>
    <col min="11143" max="11147" width="9.140625" style="1" hidden="1" customWidth="1"/>
    <col min="11148" max="11151" width="14.42578125" style="1" customWidth="1"/>
    <col min="11152" max="11152" width="18.28515625" style="1" customWidth="1"/>
    <col min="11153" max="11154" width="16.28515625" style="1" customWidth="1"/>
    <col min="11155" max="11155" width="14" style="1" customWidth="1"/>
    <col min="11156" max="11156" width="15.85546875" style="1" customWidth="1"/>
    <col min="11157" max="11157" width="22.42578125" style="1" customWidth="1"/>
    <col min="11158" max="11158" width="15.7109375" style="1" customWidth="1"/>
    <col min="11159" max="11159" width="13.5703125" style="1" customWidth="1"/>
    <col min="11160" max="11397" width="9.140625" style="1"/>
    <col min="11398" max="11398" width="76.140625" style="1" customWidth="1"/>
    <col min="11399" max="11403" width="9.140625" style="1" hidden="1" customWidth="1"/>
    <col min="11404" max="11407" width="14.42578125" style="1" customWidth="1"/>
    <col min="11408" max="11408" width="18.28515625" style="1" customWidth="1"/>
    <col min="11409" max="11410" width="16.28515625" style="1" customWidth="1"/>
    <col min="11411" max="11411" width="14" style="1" customWidth="1"/>
    <col min="11412" max="11412" width="15.85546875" style="1" customWidth="1"/>
    <col min="11413" max="11413" width="22.42578125" style="1" customWidth="1"/>
    <col min="11414" max="11414" width="15.7109375" style="1" customWidth="1"/>
    <col min="11415" max="11415" width="13.5703125" style="1" customWidth="1"/>
    <col min="11416" max="11653" width="9.140625" style="1"/>
    <col min="11654" max="11654" width="76.140625" style="1" customWidth="1"/>
    <col min="11655" max="11659" width="9.140625" style="1" hidden="1" customWidth="1"/>
    <col min="11660" max="11663" width="14.42578125" style="1" customWidth="1"/>
    <col min="11664" max="11664" width="18.28515625" style="1" customWidth="1"/>
    <col min="11665" max="11666" width="16.28515625" style="1" customWidth="1"/>
    <col min="11667" max="11667" width="14" style="1" customWidth="1"/>
    <col min="11668" max="11668" width="15.85546875" style="1" customWidth="1"/>
    <col min="11669" max="11669" width="22.42578125" style="1" customWidth="1"/>
    <col min="11670" max="11670" width="15.7109375" style="1" customWidth="1"/>
    <col min="11671" max="11671" width="13.5703125" style="1" customWidth="1"/>
    <col min="11672" max="11909" width="9.140625" style="1"/>
    <col min="11910" max="11910" width="76.140625" style="1" customWidth="1"/>
    <col min="11911" max="11915" width="9.140625" style="1" hidden="1" customWidth="1"/>
    <col min="11916" max="11919" width="14.42578125" style="1" customWidth="1"/>
    <col min="11920" max="11920" width="18.28515625" style="1" customWidth="1"/>
    <col min="11921" max="11922" width="16.28515625" style="1" customWidth="1"/>
    <col min="11923" max="11923" width="14" style="1" customWidth="1"/>
    <col min="11924" max="11924" width="15.85546875" style="1" customWidth="1"/>
    <col min="11925" max="11925" width="22.42578125" style="1" customWidth="1"/>
    <col min="11926" max="11926" width="15.7109375" style="1" customWidth="1"/>
    <col min="11927" max="11927" width="13.5703125" style="1" customWidth="1"/>
    <col min="11928" max="12165" width="9.140625" style="1"/>
    <col min="12166" max="12166" width="76.140625" style="1" customWidth="1"/>
    <col min="12167" max="12171" width="9.140625" style="1" hidden="1" customWidth="1"/>
    <col min="12172" max="12175" width="14.42578125" style="1" customWidth="1"/>
    <col min="12176" max="12176" width="18.28515625" style="1" customWidth="1"/>
    <col min="12177" max="12178" width="16.28515625" style="1" customWidth="1"/>
    <col min="12179" max="12179" width="14" style="1" customWidth="1"/>
    <col min="12180" max="12180" width="15.85546875" style="1" customWidth="1"/>
    <col min="12181" max="12181" width="22.42578125" style="1" customWidth="1"/>
    <col min="12182" max="12182" width="15.7109375" style="1" customWidth="1"/>
    <col min="12183" max="12183" width="13.5703125" style="1" customWidth="1"/>
    <col min="12184" max="12421" width="9.140625" style="1"/>
    <col min="12422" max="12422" width="76.140625" style="1" customWidth="1"/>
    <col min="12423" max="12427" width="9.140625" style="1" hidden="1" customWidth="1"/>
    <col min="12428" max="12431" width="14.42578125" style="1" customWidth="1"/>
    <col min="12432" max="12432" width="18.28515625" style="1" customWidth="1"/>
    <col min="12433" max="12434" width="16.28515625" style="1" customWidth="1"/>
    <col min="12435" max="12435" width="14" style="1" customWidth="1"/>
    <col min="12436" max="12436" width="15.85546875" style="1" customWidth="1"/>
    <col min="12437" max="12437" width="22.42578125" style="1" customWidth="1"/>
    <col min="12438" max="12438" width="15.7109375" style="1" customWidth="1"/>
    <col min="12439" max="12439" width="13.5703125" style="1" customWidth="1"/>
    <col min="12440" max="12677" width="9.140625" style="1"/>
    <col min="12678" max="12678" width="76.140625" style="1" customWidth="1"/>
    <col min="12679" max="12683" width="9.140625" style="1" hidden="1" customWidth="1"/>
    <col min="12684" max="12687" width="14.42578125" style="1" customWidth="1"/>
    <col min="12688" max="12688" width="18.28515625" style="1" customWidth="1"/>
    <col min="12689" max="12690" width="16.28515625" style="1" customWidth="1"/>
    <col min="12691" max="12691" width="14" style="1" customWidth="1"/>
    <col min="12692" max="12692" width="15.85546875" style="1" customWidth="1"/>
    <col min="12693" max="12693" width="22.42578125" style="1" customWidth="1"/>
    <col min="12694" max="12694" width="15.7109375" style="1" customWidth="1"/>
    <col min="12695" max="12695" width="13.5703125" style="1" customWidth="1"/>
    <col min="12696" max="12933" width="9.140625" style="1"/>
    <col min="12934" max="12934" width="76.140625" style="1" customWidth="1"/>
    <col min="12935" max="12939" width="9.140625" style="1" hidden="1" customWidth="1"/>
    <col min="12940" max="12943" width="14.42578125" style="1" customWidth="1"/>
    <col min="12944" max="12944" width="18.28515625" style="1" customWidth="1"/>
    <col min="12945" max="12946" width="16.28515625" style="1" customWidth="1"/>
    <col min="12947" max="12947" width="14" style="1" customWidth="1"/>
    <col min="12948" max="12948" width="15.85546875" style="1" customWidth="1"/>
    <col min="12949" max="12949" width="22.42578125" style="1" customWidth="1"/>
    <col min="12950" max="12950" width="15.7109375" style="1" customWidth="1"/>
    <col min="12951" max="12951" width="13.5703125" style="1" customWidth="1"/>
    <col min="12952" max="13189" width="9.140625" style="1"/>
    <col min="13190" max="13190" width="76.140625" style="1" customWidth="1"/>
    <col min="13191" max="13195" width="9.140625" style="1" hidden="1" customWidth="1"/>
    <col min="13196" max="13199" width="14.42578125" style="1" customWidth="1"/>
    <col min="13200" max="13200" width="18.28515625" style="1" customWidth="1"/>
    <col min="13201" max="13202" width="16.28515625" style="1" customWidth="1"/>
    <col min="13203" max="13203" width="14" style="1" customWidth="1"/>
    <col min="13204" max="13204" width="15.85546875" style="1" customWidth="1"/>
    <col min="13205" max="13205" width="22.42578125" style="1" customWidth="1"/>
    <col min="13206" max="13206" width="15.7109375" style="1" customWidth="1"/>
    <col min="13207" max="13207" width="13.5703125" style="1" customWidth="1"/>
    <col min="13208" max="13445" width="9.140625" style="1"/>
    <col min="13446" max="13446" width="76.140625" style="1" customWidth="1"/>
    <col min="13447" max="13451" width="9.140625" style="1" hidden="1" customWidth="1"/>
    <col min="13452" max="13455" width="14.42578125" style="1" customWidth="1"/>
    <col min="13456" max="13456" width="18.28515625" style="1" customWidth="1"/>
    <col min="13457" max="13458" width="16.28515625" style="1" customWidth="1"/>
    <col min="13459" max="13459" width="14" style="1" customWidth="1"/>
    <col min="13460" max="13460" width="15.85546875" style="1" customWidth="1"/>
    <col min="13461" max="13461" width="22.42578125" style="1" customWidth="1"/>
    <col min="13462" max="13462" width="15.7109375" style="1" customWidth="1"/>
    <col min="13463" max="13463" width="13.5703125" style="1" customWidth="1"/>
    <col min="13464" max="13701" width="9.140625" style="1"/>
    <col min="13702" max="13702" width="76.140625" style="1" customWidth="1"/>
    <col min="13703" max="13707" width="9.140625" style="1" hidden="1" customWidth="1"/>
    <col min="13708" max="13711" width="14.42578125" style="1" customWidth="1"/>
    <col min="13712" max="13712" width="18.28515625" style="1" customWidth="1"/>
    <col min="13713" max="13714" width="16.28515625" style="1" customWidth="1"/>
    <col min="13715" max="13715" width="14" style="1" customWidth="1"/>
    <col min="13716" max="13716" width="15.85546875" style="1" customWidth="1"/>
    <col min="13717" max="13717" width="22.42578125" style="1" customWidth="1"/>
    <col min="13718" max="13718" width="15.7109375" style="1" customWidth="1"/>
    <col min="13719" max="13719" width="13.5703125" style="1" customWidth="1"/>
    <col min="13720" max="13957" width="9.140625" style="1"/>
    <col min="13958" max="13958" width="76.140625" style="1" customWidth="1"/>
    <col min="13959" max="13963" width="9.140625" style="1" hidden="1" customWidth="1"/>
    <col min="13964" max="13967" width="14.42578125" style="1" customWidth="1"/>
    <col min="13968" max="13968" width="18.28515625" style="1" customWidth="1"/>
    <col min="13969" max="13970" width="16.28515625" style="1" customWidth="1"/>
    <col min="13971" max="13971" width="14" style="1" customWidth="1"/>
    <col min="13972" max="13972" width="15.85546875" style="1" customWidth="1"/>
    <col min="13973" max="13973" width="22.42578125" style="1" customWidth="1"/>
    <col min="13974" max="13974" width="15.7109375" style="1" customWidth="1"/>
    <col min="13975" max="13975" width="13.5703125" style="1" customWidth="1"/>
    <col min="13976" max="14213" width="9.140625" style="1"/>
    <col min="14214" max="14214" width="76.140625" style="1" customWidth="1"/>
    <col min="14215" max="14219" width="9.140625" style="1" hidden="1" customWidth="1"/>
    <col min="14220" max="14223" width="14.42578125" style="1" customWidth="1"/>
    <col min="14224" max="14224" width="18.28515625" style="1" customWidth="1"/>
    <col min="14225" max="14226" width="16.28515625" style="1" customWidth="1"/>
    <col min="14227" max="14227" width="14" style="1" customWidth="1"/>
    <col min="14228" max="14228" width="15.85546875" style="1" customWidth="1"/>
    <col min="14229" max="14229" width="22.42578125" style="1" customWidth="1"/>
    <col min="14230" max="14230" width="15.7109375" style="1" customWidth="1"/>
    <col min="14231" max="14231" width="13.5703125" style="1" customWidth="1"/>
    <col min="14232" max="14469" width="9.140625" style="1"/>
    <col min="14470" max="14470" width="76.140625" style="1" customWidth="1"/>
    <col min="14471" max="14475" width="9.140625" style="1" hidden="1" customWidth="1"/>
    <col min="14476" max="14479" width="14.42578125" style="1" customWidth="1"/>
    <col min="14480" max="14480" width="18.28515625" style="1" customWidth="1"/>
    <col min="14481" max="14482" width="16.28515625" style="1" customWidth="1"/>
    <col min="14483" max="14483" width="14" style="1" customWidth="1"/>
    <col min="14484" max="14484" width="15.85546875" style="1" customWidth="1"/>
    <col min="14485" max="14485" width="22.42578125" style="1" customWidth="1"/>
    <col min="14486" max="14486" width="15.7109375" style="1" customWidth="1"/>
    <col min="14487" max="14487" width="13.5703125" style="1" customWidth="1"/>
    <col min="14488" max="14725" width="9.140625" style="1"/>
    <col min="14726" max="14726" width="76.140625" style="1" customWidth="1"/>
    <col min="14727" max="14731" width="9.140625" style="1" hidden="1" customWidth="1"/>
    <col min="14732" max="14735" width="14.42578125" style="1" customWidth="1"/>
    <col min="14736" max="14736" width="18.28515625" style="1" customWidth="1"/>
    <col min="14737" max="14738" width="16.28515625" style="1" customWidth="1"/>
    <col min="14739" max="14739" width="14" style="1" customWidth="1"/>
    <col min="14740" max="14740" width="15.85546875" style="1" customWidth="1"/>
    <col min="14741" max="14741" width="22.42578125" style="1" customWidth="1"/>
    <col min="14742" max="14742" width="15.7109375" style="1" customWidth="1"/>
    <col min="14743" max="14743" width="13.5703125" style="1" customWidth="1"/>
    <col min="14744" max="14981" width="9.140625" style="1"/>
    <col min="14982" max="14982" width="76.140625" style="1" customWidth="1"/>
    <col min="14983" max="14987" width="9.140625" style="1" hidden="1" customWidth="1"/>
    <col min="14988" max="14991" width="14.42578125" style="1" customWidth="1"/>
    <col min="14992" max="14992" width="18.28515625" style="1" customWidth="1"/>
    <col min="14993" max="14994" width="16.28515625" style="1" customWidth="1"/>
    <col min="14995" max="14995" width="14" style="1" customWidth="1"/>
    <col min="14996" max="14996" width="15.85546875" style="1" customWidth="1"/>
    <col min="14997" max="14997" width="22.42578125" style="1" customWidth="1"/>
    <col min="14998" max="14998" width="15.7109375" style="1" customWidth="1"/>
    <col min="14999" max="14999" width="13.5703125" style="1" customWidth="1"/>
    <col min="15000" max="15237" width="9.140625" style="1"/>
    <col min="15238" max="15238" width="76.140625" style="1" customWidth="1"/>
    <col min="15239" max="15243" width="9.140625" style="1" hidden="1" customWidth="1"/>
    <col min="15244" max="15247" width="14.42578125" style="1" customWidth="1"/>
    <col min="15248" max="15248" width="18.28515625" style="1" customWidth="1"/>
    <col min="15249" max="15250" width="16.28515625" style="1" customWidth="1"/>
    <col min="15251" max="15251" width="14" style="1" customWidth="1"/>
    <col min="15252" max="15252" width="15.85546875" style="1" customWidth="1"/>
    <col min="15253" max="15253" width="22.42578125" style="1" customWidth="1"/>
    <col min="15254" max="15254" width="15.7109375" style="1" customWidth="1"/>
    <col min="15255" max="15255" width="13.5703125" style="1" customWidth="1"/>
    <col min="15256" max="15493" width="9.140625" style="1"/>
    <col min="15494" max="15494" width="76.140625" style="1" customWidth="1"/>
    <col min="15495" max="15499" width="9.140625" style="1" hidden="1" customWidth="1"/>
    <col min="15500" max="15503" width="14.42578125" style="1" customWidth="1"/>
    <col min="15504" max="15504" width="18.28515625" style="1" customWidth="1"/>
    <col min="15505" max="15506" width="16.28515625" style="1" customWidth="1"/>
    <col min="15507" max="15507" width="14" style="1" customWidth="1"/>
    <col min="15508" max="15508" width="15.85546875" style="1" customWidth="1"/>
    <col min="15509" max="15509" width="22.42578125" style="1" customWidth="1"/>
    <col min="15510" max="15510" width="15.7109375" style="1" customWidth="1"/>
    <col min="15511" max="15511" width="13.5703125" style="1" customWidth="1"/>
    <col min="15512" max="15749" width="9.140625" style="1"/>
    <col min="15750" max="15750" width="76.140625" style="1" customWidth="1"/>
    <col min="15751" max="15755" width="9.140625" style="1" hidden="1" customWidth="1"/>
    <col min="15756" max="15759" width="14.42578125" style="1" customWidth="1"/>
    <col min="15760" max="15760" width="18.28515625" style="1" customWidth="1"/>
    <col min="15761" max="15762" width="16.28515625" style="1" customWidth="1"/>
    <col min="15763" max="15763" width="14" style="1" customWidth="1"/>
    <col min="15764" max="15764" width="15.85546875" style="1" customWidth="1"/>
    <col min="15765" max="15765" width="22.42578125" style="1" customWidth="1"/>
    <col min="15766" max="15766" width="15.7109375" style="1" customWidth="1"/>
    <col min="15767" max="15767" width="13.5703125" style="1" customWidth="1"/>
    <col min="15768" max="16005" width="9.140625" style="1"/>
    <col min="16006" max="16006" width="76.140625" style="1" customWidth="1"/>
    <col min="16007" max="16011" width="9.140625" style="1" hidden="1" customWidth="1"/>
    <col min="16012" max="16015" width="14.42578125" style="1" customWidth="1"/>
    <col min="16016" max="16016" width="18.28515625" style="1" customWidth="1"/>
    <col min="16017" max="16018" width="16.28515625" style="1" customWidth="1"/>
    <col min="16019" max="16019" width="14" style="1" customWidth="1"/>
    <col min="16020" max="16020" width="15.85546875" style="1" customWidth="1"/>
    <col min="16021" max="16021" width="22.42578125" style="1" customWidth="1"/>
    <col min="16022" max="16022" width="15.7109375" style="1" customWidth="1"/>
    <col min="16023" max="16023" width="13.5703125" style="1" customWidth="1"/>
    <col min="16024" max="16384" width="9.140625" style="1"/>
  </cols>
  <sheetData>
    <row r="1" spans="1:13" ht="45.75" customHeight="1" thickBot="1">
      <c r="A1" s="283" t="s">
        <v>504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</row>
    <row r="2" spans="1:13" s="2" customFormat="1" ht="15.75" customHeight="1">
      <c r="A2" s="265" t="s">
        <v>0</v>
      </c>
      <c r="B2" s="289" t="s">
        <v>326</v>
      </c>
      <c r="C2" s="278"/>
      <c r="D2" s="278"/>
      <c r="E2" s="278"/>
      <c r="F2" s="278"/>
      <c r="G2" s="279"/>
      <c r="H2" s="277" t="s">
        <v>506</v>
      </c>
      <c r="I2" s="278"/>
      <c r="J2" s="278"/>
      <c r="K2" s="278"/>
      <c r="L2" s="278"/>
      <c r="M2" s="279"/>
    </row>
    <row r="3" spans="1:13" s="2" customFormat="1" ht="45.75" customHeight="1">
      <c r="A3" s="266"/>
      <c r="B3" s="270" t="s">
        <v>505</v>
      </c>
      <c r="C3" s="290"/>
      <c r="D3" s="190" t="s">
        <v>1</v>
      </c>
      <c r="E3" s="287" t="s">
        <v>2</v>
      </c>
      <c r="F3" s="287"/>
      <c r="G3" s="288" t="s">
        <v>3</v>
      </c>
      <c r="H3" s="280" t="s">
        <v>505</v>
      </c>
      <c r="I3" s="271"/>
      <c r="J3" s="3" t="s">
        <v>1</v>
      </c>
      <c r="K3" s="269" t="s">
        <v>2</v>
      </c>
      <c r="L3" s="269"/>
      <c r="M3" s="272" t="s">
        <v>3</v>
      </c>
    </row>
    <row r="4" spans="1:13" s="2" customFormat="1" ht="36" customHeight="1">
      <c r="A4" s="266"/>
      <c r="B4" s="113" t="s">
        <v>328</v>
      </c>
      <c r="C4" s="192" t="s">
        <v>329</v>
      </c>
      <c r="D4" s="192" t="s">
        <v>332</v>
      </c>
      <c r="E4" s="147" t="s">
        <v>4</v>
      </c>
      <c r="F4" s="147" t="s">
        <v>5</v>
      </c>
      <c r="G4" s="288"/>
      <c r="H4" s="164" t="s">
        <v>507</v>
      </c>
      <c r="I4" s="4" t="s">
        <v>508</v>
      </c>
      <c r="J4" s="4" t="s">
        <v>715</v>
      </c>
      <c r="K4" s="5" t="s">
        <v>4</v>
      </c>
      <c r="L4" s="5" t="s">
        <v>5</v>
      </c>
      <c r="M4" s="272"/>
    </row>
    <row r="5" spans="1:13" s="2" customFormat="1" ht="20.25" customHeight="1">
      <c r="A5" s="6"/>
      <c r="B5" s="113"/>
      <c r="C5" s="192"/>
      <c r="D5" s="192"/>
      <c r="E5" s="147"/>
      <c r="F5" s="147"/>
      <c r="G5" s="191"/>
      <c r="H5" s="164"/>
      <c r="I5" s="4"/>
      <c r="J5" s="4"/>
      <c r="K5" s="5"/>
      <c r="L5" s="5"/>
      <c r="M5" s="7"/>
    </row>
    <row r="6" spans="1:13" ht="21.75" customHeight="1">
      <c r="A6" s="8" t="s">
        <v>6</v>
      </c>
      <c r="B6" s="21"/>
      <c r="C6" s="193"/>
      <c r="D6" s="193"/>
      <c r="E6" s="194"/>
      <c r="F6" s="194"/>
      <c r="G6" s="195"/>
      <c r="H6" s="165"/>
      <c r="I6" s="22"/>
      <c r="J6" s="22"/>
      <c r="K6" s="9"/>
      <c r="L6" s="9"/>
      <c r="M6" s="28"/>
    </row>
    <row r="7" spans="1:13">
      <c r="A7" s="247" t="s">
        <v>7</v>
      </c>
      <c r="B7" s="10"/>
      <c r="C7" s="196"/>
      <c r="D7" s="196"/>
      <c r="E7" s="147"/>
      <c r="F7" s="147"/>
      <c r="G7" s="197"/>
      <c r="H7" s="166"/>
      <c r="I7" s="11"/>
      <c r="J7" s="11"/>
      <c r="K7" s="5"/>
      <c r="L7" s="5"/>
      <c r="M7" s="12"/>
    </row>
    <row r="8" spans="1:13">
      <c r="A8" s="247"/>
      <c r="B8" s="10"/>
      <c r="C8" s="196"/>
      <c r="D8" s="196"/>
      <c r="E8" s="147"/>
      <c r="F8" s="147"/>
      <c r="G8" s="197"/>
      <c r="H8" s="166"/>
      <c r="I8" s="11"/>
      <c r="J8" s="11"/>
      <c r="K8" s="5"/>
      <c r="L8" s="5"/>
      <c r="M8" s="12"/>
    </row>
    <row r="9" spans="1:13">
      <c r="A9" s="247"/>
      <c r="B9" s="13">
        <v>4726.7</v>
      </c>
      <c r="C9" s="144">
        <v>6085.8</v>
      </c>
      <c r="D9" s="144">
        <v>128.75367592612184</v>
      </c>
      <c r="E9" s="148">
        <v>45653</v>
      </c>
      <c r="F9" s="196" t="s">
        <v>598</v>
      </c>
      <c r="G9" s="143">
        <v>4665.2997999999998</v>
      </c>
      <c r="H9" s="142" t="s">
        <v>491</v>
      </c>
      <c r="I9" s="14" t="s">
        <v>491</v>
      </c>
      <c r="J9" s="14" t="s">
        <v>491</v>
      </c>
      <c r="K9" s="15" t="s">
        <v>491</v>
      </c>
      <c r="L9" s="11" t="s">
        <v>491</v>
      </c>
      <c r="M9" s="16" t="s">
        <v>491</v>
      </c>
    </row>
    <row r="10" spans="1:13">
      <c r="A10" s="17"/>
      <c r="B10" s="13"/>
      <c r="C10" s="144"/>
      <c r="D10" s="144"/>
      <c r="E10" s="153"/>
      <c r="F10" s="196"/>
      <c r="G10" s="143"/>
      <c r="H10" s="142"/>
      <c r="I10" s="14"/>
      <c r="J10" s="14"/>
      <c r="K10" s="18"/>
      <c r="L10" s="11"/>
      <c r="M10" s="16"/>
    </row>
    <row r="11" spans="1:13">
      <c r="A11" s="19" t="s">
        <v>8</v>
      </c>
      <c r="B11" s="13"/>
      <c r="C11" s="144"/>
      <c r="D11" s="144"/>
      <c r="E11" s="153"/>
      <c r="F11" s="196"/>
      <c r="G11" s="143"/>
      <c r="H11" s="142"/>
      <c r="I11" s="14"/>
      <c r="J11" s="14"/>
      <c r="K11" s="18"/>
      <c r="L11" s="11"/>
      <c r="M11" s="16"/>
    </row>
    <row r="12" spans="1:13">
      <c r="A12" s="20"/>
      <c r="B12" s="13">
        <v>5226.5</v>
      </c>
      <c r="C12" s="144">
        <v>6200.1</v>
      </c>
      <c r="D12" s="144">
        <v>118.6281450301349</v>
      </c>
      <c r="E12" s="148">
        <v>45553</v>
      </c>
      <c r="F12" s="196" t="s">
        <v>409</v>
      </c>
      <c r="G12" s="143">
        <v>338.2</v>
      </c>
      <c r="H12" s="142" t="s">
        <v>491</v>
      </c>
      <c r="I12" s="14" t="s">
        <v>491</v>
      </c>
      <c r="J12" s="14" t="s">
        <v>491</v>
      </c>
      <c r="K12" s="15" t="s">
        <v>491</v>
      </c>
      <c r="L12" s="11" t="s">
        <v>491</v>
      </c>
      <c r="M12" s="16" t="s">
        <v>491</v>
      </c>
    </row>
    <row r="13" spans="1:13">
      <c r="A13" s="17"/>
      <c r="B13" s="13"/>
      <c r="C13" s="144"/>
      <c r="D13" s="144"/>
      <c r="E13" s="153"/>
      <c r="F13" s="196"/>
      <c r="G13" s="143"/>
      <c r="H13" s="142"/>
      <c r="I13" s="14"/>
      <c r="J13" s="14"/>
      <c r="K13" s="18"/>
      <c r="L13" s="11"/>
      <c r="M13" s="16"/>
    </row>
    <row r="14" spans="1:13">
      <c r="A14" s="19" t="s">
        <v>690</v>
      </c>
      <c r="B14" s="13"/>
      <c r="C14" s="144"/>
      <c r="D14" s="144"/>
      <c r="E14" s="153"/>
      <c r="F14" s="196"/>
      <c r="G14" s="143"/>
      <c r="H14" s="142"/>
      <c r="I14" s="14"/>
      <c r="J14" s="14"/>
      <c r="K14" s="18"/>
      <c r="L14" s="11"/>
      <c r="M14" s="16"/>
    </row>
    <row r="15" spans="1:13">
      <c r="A15" s="20"/>
      <c r="B15" s="13">
        <v>5226.5</v>
      </c>
      <c r="C15" s="144">
        <v>6200.1</v>
      </c>
      <c r="D15" s="144">
        <v>118.6281450301349</v>
      </c>
      <c r="E15" s="148">
        <v>45553</v>
      </c>
      <c r="F15" s="196" t="s">
        <v>409</v>
      </c>
      <c r="G15" s="143">
        <v>338.2</v>
      </c>
      <c r="H15" s="142">
        <v>6090.74</v>
      </c>
      <c r="I15" s="14">
        <v>6141.35</v>
      </c>
      <c r="J15" s="14">
        <f>I15/H15*100</f>
        <v>100.83093351546775</v>
      </c>
      <c r="K15" s="15">
        <v>46036</v>
      </c>
      <c r="L15" s="11" t="s">
        <v>691</v>
      </c>
      <c r="M15" s="16">
        <v>5081.1686000000009</v>
      </c>
    </row>
    <row r="16" spans="1:13" ht="24" customHeight="1" collapsed="1">
      <c r="A16" s="8" t="s">
        <v>9</v>
      </c>
      <c r="B16" s="21"/>
      <c r="C16" s="193"/>
      <c r="D16" s="193"/>
      <c r="E16" s="198"/>
      <c r="F16" s="194"/>
      <c r="G16" s="195"/>
      <c r="H16" s="165"/>
      <c r="I16" s="22"/>
      <c r="J16" s="22"/>
      <c r="K16" s="114"/>
      <c r="L16" s="9"/>
      <c r="M16" s="28"/>
    </row>
    <row r="17" spans="1:13" ht="26.25" customHeight="1">
      <c r="A17" s="8" t="s">
        <v>10</v>
      </c>
      <c r="B17" s="21"/>
      <c r="C17" s="193"/>
      <c r="D17" s="193"/>
      <c r="E17" s="194"/>
      <c r="F17" s="194"/>
      <c r="G17" s="195"/>
      <c r="H17" s="165"/>
      <c r="I17" s="22"/>
      <c r="J17" s="22"/>
      <c r="K17" s="9"/>
      <c r="L17" s="9"/>
      <c r="M17" s="28"/>
    </row>
    <row r="18" spans="1:13">
      <c r="A18" s="247" t="s">
        <v>11</v>
      </c>
      <c r="B18" s="13"/>
      <c r="C18" s="144"/>
      <c r="D18" s="144"/>
      <c r="E18" s="147"/>
      <c r="F18" s="147"/>
      <c r="G18" s="143"/>
      <c r="H18" s="142"/>
      <c r="I18" s="14"/>
      <c r="J18" s="14"/>
      <c r="K18" s="5"/>
      <c r="L18" s="5"/>
      <c r="M18" s="16"/>
    </row>
    <row r="19" spans="1:13">
      <c r="A19" s="247"/>
      <c r="B19" s="13"/>
      <c r="C19" s="144"/>
      <c r="D19" s="144"/>
      <c r="E19" s="147"/>
      <c r="F19" s="147"/>
      <c r="G19" s="143"/>
      <c r="H19" s="142"/>
      <c r="I19" s="14"/>
      <c r="J19" s="14"/>
      <c r="K19" s="5"/>
      <c r="L19" s="5"/>
      <c r="M19" s="16"/>
    </row>
    <row r="20" spans="1:13">
      <c r="A20" s="247"/>
      <c r="B20" s="13">
        <v>2789.8</v>
      </c>
      <c r="C20" s="144">
        <v>3118.6</v>
      </c>
      <c r="D20" s="144">
        <v>111.78579109613591</v>
      </c>
      <c r="E20" s="148">
        <v>45574</v>
      </c>
      <c r="F20" s="196" t="s">
        <v>410</v>
      </c>
      <c r="G20" s="143">
        <v>143</v>
      </c>
      <c r="H20" s="142">
        <v>3274.53</v>
      </c>
      <c r="I20" s="14">
        <v>3605.38</v>
      </c>
      <c r="J20" s="14">
        <f t="shared" ref="J20" si="0">I20/H20*100</f>
        <v>110.10374007872885</v>
      </c>
      <c r="K20" s="15">
        <v>45987</v>
      </c>
      <c r="L20" s="11" t="s">
        <v>509</v>
      </c>
      <c r="M20" s="16">
        <v>143</v>
      </c>
    </row>
    <row r="21" spans="1:13" ht="31.5">
      <c r="A21" s="8" t="s">
        <v>12</v>
      </c>
      <c r="B21" s="21"/>
      <c r="C21" s="193"/>
      <c r="D21" s="193"/>
      <c r="E21" s="194"/>
      <c r="F21" s="194"/>
      <c r="G21" s="195"/>
      <c r="H21" s="165"/>
      <c r="I21" s="22"/>
      <c r="J21" s="22"/>
      <c r="K21" s="9"/>
      <c r="L21" s="9"/>
      <c r="M21" s="28"/>
    </row>
    <row r="22" spans="1:13">
      <c r="A22" s="247" t="s">
        <v>13</v>
      </c>
      <c r="B22" s="13"/>
      <c r="C22" s="144"/>
      <c r="D22" s="144"/>
      <c r="E22" s="147"/>
      <c r="F22" s="147"/>
      <c r="G22" s="143"/>
      <c r="H22" s="142"/>
      <c r="I22" s="14"/>
      <c r="J22" s="14"/>
      <c r="K22" s="5"/>
      <c r="L22" s="5"/>
      <c r="M22" s="16"/>
    </row>
    <row r="23" spans="1:13">
      <c r="A23" s="247"/>
      <c r="B23" s="13"/>
      <c r="C23" s="144"/>
      <c r="D23" s="144"/>
      <c r="E23" s="147"/>
      <c r="F23" s="147"/>
      <c r="G23" s="143"/>
      <c r="H23" s="142"/>
      <c r="I23" s="14"/>
      <c r="J23" s="14"/>
      <c r="K23" s="5"/>
      <c r="L23" s="5"/>
      <c r="M23" s="16"/>
    </row>
    <row r="24" spans="1:13">
      <c r="A24" s="247"/>
      <c r="B24" s="13">
        <v>3496.4</v>
      </c>
      <c r="C24" s="144">
        <v>3834</v>
      </c>
      <c r="D24" s="144">
        <v>109.65564580711589</v>
      </c>
      <c r="E24" s="148">
        <v>45574</v>
      </c>
      <c r="F24" s="196" t="s">
        <v>411</v>
      </c>
      <c r="G24" s="143">
        <v>948.48733333333337</v>
      </c>
      <c r="H24" s="142">
        <v>4025.7</v>
      </c>
      <c r="I24" s="14">
        <v>4714.1899999999996</v>
      </c>
      <c r="J24" s="14">
        <f t="shared" ref="J24" si="1">I24/H24*100</f>
        <v>117.1023672901607</v>
      </c>
      <c r="K24" s="15">
        <v>46001</v>
      </c>
      <c r="L24" s="11" t="s">
        <v>510</v>
      </c>
      <c r="M24" s="16">
        <v>948.48733333333337</v>
      </c>
    </row>
    <row r="25" spans="1:13">
      <c r="A25" s="247" t="s">
        <v>14</v>
      </c>
      <c r="B25" s="13"/>
      <c r="C25" s="144"/>
      <c r="D25" s="144"/>
      <c r="E25" s="147"/>
      <c r="F25" s="147"/>
      <c r="G25" s="143"/>
      <c r="H25" s="142"/>
      <c r="I25" s="14"/>
      <c r="J25" s="14"/>
      <c r="K25" s="5"/>
      <c r="L25" s="5"/>
      <c r="M25" s="16"/>
    </row>
    <row r="26" spans="1:13">
      <c r="A26" s="247"/>
      <c r="B26" s="13"/>
      <c r="C26" s="144"/>
      <c r="D26" s="144"/>
      <c r="E26" s="147"/>
      <c r="F26" s="147"/>
      <c r="G26" s="143"/>
      <c r="H26" s="142"/>
      <c r="I26" s="14"/>
      <c r="J26" s="14"/>
      <c r="K26" s="5"/>
      <c r="L26" s="5"/>
      <c r="M26" s="16"/>
    </row>
    <row r="27" spans="1:13">
      <c r="A27" s="247"/>
      <c r="B27" s="13">
        <v>2281.4</v>
      </c>
      <c r="C27" s="144">
        <v>2906.8</v>
      </c>
      <c r="D27" s="144">
        <v>127.41299202244237</v>
      </c>
      <c r="E27" s="148">
        <v>45574</v>
      </c>
      <c r="F27" s="196" t="s">
        <v>411</v>
      </c>
      <c r="G27" s="143">
        <v>254.6</v>
      </c>
      <c r="H27" s="142">
        <v>3052.14</v>
      </c>
      <c r="I27" s="14">
        <v>4353.83</v>
      </c>
      <c r="J27" s="14">
        <f t="shared" ref="J27" si="2">I27/H27*100</f>
        <v>142.64843683448333</v>
      </c>
      <c r="K27" s="15">
        <v>46001</v>
      </c>
      <c r="L27" s="11" t="s">
        <v>510</v>
      </c>
      <c r="M27" s="163">
        <v>254.61</v>
      </c>
    </row>
    <row r="28" spans="1:13" ht="31.5" collapsed="1">
      <c r="A28" s="8" t="s">
        <v>15</v>
      </c>
      <c r="B28" s="21"/>
      <c r="C28" s="193"/>
      <c r="D28" s="193"/>
      <c r="E28" s="194"/>
      <c r="F28" s="194"/>
      <c r="G28" s="195"/>
      <c r="H28" s="165"/>
      <c r="I28" s="22"/>
      <c r="J28" s="22"/>
      <c r="K28" s="9"/>
      <c r="L28" s="9"/>
      <c r="M28" s="162"/>
    </row>
    <row r="29" spans="1:13">
      <c r="A29" s="23"/>
      <c r="B29" s="13"/>
      <c r="C29" s="144"/>
      <c r="D29" s="144"/>
      <c r="E29" s="147"/>
      <c r="F29" s="147"/>
      <c r="G29" s="143"/>
      <c r="H29" s="142"/>
      <c r="I29" s="14"/>
      <c r="J29" s="14"/>
      <c r="K29" s="5"/>
      <c r="L29" s="5"/>
      <c r="M29" s="16"/>
    </row>
    <row r="30" spans="1:13">
      <c r="A30" s="19" t="s">
        <v>16</v>
      </c>
      <c r="B30" s="13"/>
      <c r="C30" s="144"/>
      <c r="D30" s="144"/>
      <c r="E30" s="147"/>
      <c r="F30" s="147"/>
      <c r="G30" s="143"/>
      <c r="H30" s="142"/>
      <c r="I30" s="14"/>
      <c r="J30" s="14"/>
      <c r="K30" s="5"/>
      <c r="L30" s="5"/>
      <c r="M30" s="16"/>
    </row>
    <row r="31" spans="1:13">
      <c r="A31" s="24"/>
      <c r="B31" s="25">
        <v>4730.46</v>
      </c>
      <c r="C31" s="135">
        <v>5228.5800000000008</v>
      </c>
      <c r="D31" s="135">
        <v>116.05784491082429</v>
      </c>
      <c r="E31" s="148">
        <v>45609</v>
      </c>
      <c r="F31" s="147" t="s">
        <v>412</v>
      </c>
      <c r="G31" s="146">
        <v>10982</v>
      </c>
      <c r="H31" s="139">
        <v>5228.58</v>
      </c>
      <c r="I31" s="26">
        <v>6197.73</v>
      </c>
      <c r="J31" s="14">
        <f t="shared" ref="J31" si="3">I31/H31*100</f>
        <v>118.53562535143385</v>
      </c>
      <c r="K31" s="15">
        <v>45987</v>
      </c>
      <c r="L31" s="5" t="s">
        <v>511</v>
      </c>
      <c r="M31" s="27">
        <v>10982</v>
      </c>
    </row>
    <row r="32" spans="1:13">
      <c r="A32" s="247" t="s">
        <v>17</v>
      </c>
      <c r="B32" s="13"/>
      <c r="C32" s="144"/>
      <c r="D32" s="144"/>
      <c r="E32" s="148"/>
      <c r="F32" s="147"/>
      <c r="G32" s="143"/>
      <c r="H32" s="142"/>
      <c r="I32" s="14"/>
      <c r="J32" s="14"/>
      <c r="K32" s="15"/>
      <c r="L32" s="5"/>
      <c r="M32" s="16"/>
    </row>
    <row r="33" spans="1:13">
      <c r="A33" s="247"/>
      <c r="B33" s="13"/>
      <c r="C33" s="144"/>
      <c r="D33" s="144"/>
      <c r="E33" s="148"/>
      <c r="F33" s="147"/>
      <c r="G33" s="143"/>
      <c r="H33" s="142"/>
      <c r="I33" s="14"/>
      <c r="J33" s="14"/>
      <c r="K33" s="15"/>
      <c r="L33" s="5"/>
      <c r="M33" s="16"/>
    </row>
    <row r="34" spans="1:13">
      <c r="A34" s="247"/>
      <c r="B34" s="13">
        <v>4322.6000000000004</v>
      </c>
      <c r="C34" s="144">
        <v>5619.6</v>
      </c>
      <c r="D34" s="144">
        <v>130.00508952944986</v>
      </c>
      <c r="E34" s="148">
        <v>45602</v>
      </c>
      <c r="F34" s="147" t="s">
        <v>413</v>
      </c>
      <c r="G34" s="143">
        <v>94.133333333333326</v>
      </c>
      <c r="H34" s="142">
        <v>5619.6</v>
      </c>
      <c r="I34" s="14">
        <v>4579.5</v>
      </c>
      <c r="J34" s="14">
        <f t="shared" ref="J34" si="4">I34/H34*100</f>
        <v>81.491565235959854</v>
      </c>
      <c r="K34" s="15">
        <v>45602</v>
      </c>
      <c r="L34" s="5" t="s">
        <v>413</v>
      </c>
      <c r="M34" s="16">
        <v>94.133333333333326</v>
      </c>
    </row>
    <row r="35" spans="1:13">
      <c r="A35" s="273" t="s">
        <v>686</v>
      </c>
      <c r="B35" s="13"/>
      <c r="C35" s="243"/>
      <c r="D35" s="243"/>
      <c r="E35" s="241"/>
      <c r="F35" s="242"/>
      <c r="G35" s="143"/>
      <c r="H35" s="246"/>
      <c r="I35" s="243"/>
      <c r="J35" s="243"/>
      <c r="K35" s="241"/>
      <c r="L35" s="242"/>
      <c r="M35" s="143"/>
    </row>
    <row r="36" spans="1:13">
      <c r="A36" s="274"/>
      <c r="B36" s="13"/>
      <c r="C36" s="243"/>
      <c r="D36" s="243"/>
      <c r="E36" s="241"/>
      <c r="F36" s="242"/>
      <c r="G36" s="143"/>
      <c r="H36" s="246"/>
      <c r="I36" s="243"/>
      <c r="J36" s="243"/>
      <c r="K36" s="241"/>
      <c r="L36" s="242"/>
      <c r="M36" s="143"/>
    </row>
    <row r="37" spans="1:13">
      <c r="A37" s="275"/>
      <c r="B37" s="13">
        <v>3517.08</v>
      </c>
      <c r="C37" s="243">
        <v>3541.68</v>
      </c>
      <c r="D37" s="243"/>
      <c r="E37" s="241" t="s">
        <v>687</v>
      </c>
      <c r="F37" s="242" t="s">
        <v>688</v>
      </c>
      <c r="G37" s="143">
        <v>19.440000000000008</v>
      </c>
      <c r="H37" s="246">
        <v>3600.71</v>
      </c>
      <c r="I37" s="243">
        <v>4066.02</v>
      </c>
      <c r="J37" s="243">
        <f t="shared" ref="J37" si="5">I37/H37*100</f>
        <v>112.92272912842189</v>
      </c>
      <c r="K37" s="241">
        <v>45994</v>
      </c>
      <c r="L37" s="242" t="s">
        <v>689</v>
      </c>
      <c r="M37" s="143">
        <v>19.440000000000008</v>
      </c>
    </row>
    <row r="38" spans="1:13">
      <c r="A38" s="247" t="s">
        <v>330</v>
      </c>
      <c r="B38" s="13"/>
      <c r="C38" s="144"/>
      <c r="D38" s="144"/>
      <c r="E38" s="148"/>
      <c r="F38" s="147"/>
      <c r="G38" s="143"/>
      <c r="H38" s="142"/>
      <c r="I38" s="14"/>
      <c r="J38" s="14"/>
      <c r="K38" s="15"/>
      <c r="L38" s="5"/>
      <c r="M38" s="16"/>
    </row>
    <row r="39" spans="1:13">
      <c r="A39" s="247"/>
      <c r="B39" s="13"/>
      <c r="C39" s="144"/>
      <c r="D39" s="144"/>
      <c r="E39" s="148"/>
      <c r="F39" s="147"/>
      <c r="G39" s="143"/>
      <c r="H39" s="142"/>
      <c r="I39" s="14"/>
      <c r="J39" s="14"/>
      <c r="K39" s="15"/>
      <c r="L39" s="5"/>
      <c r="M39" s="16"/>
    </row>
    <row r="40" spans="1:13">
      <c r="A40" s="247"/>
      <c r="B40" s="13">
        <v>4989.6000000000004</v>
      </c>
      <c r="C40" s="144">
        <v>4998.8</v>
      </c>
      <c r="D40" s="144">
        <v>100.18438351771685</v>
      </c>
      <c r="E40" s="148">
        <v>45623</v>
      </c>
      <c r="F40" s="147" t="s">
        <v>132</v>
      </c>
      <c r="G40" s="143">
        <v>3815.9370000000004</v>
      </c>
      <c r="H40" s="142">
        <v>5248.74</v>
      </c>
      <c r="I40" s="14">
        <v>6489.21</v>
      </c>
      <c r="J40" s="14">
        <f t="shared" ref="J40" si="6">I40/H40*100</f>
        <v>123.63367208129952</v>
      </c>
      <c r="K40" s="15">
        <v>45994</v>
      </c>
      <c r="L40" s="5" t="s">
        <v>512</v>
      </c>
      <c r="M40" s="16">
        <v>3815.9370000000004</v>
      </c>
    </row>
    <row r="41" spans="1:13">
      <c r="A41" s="8" t="s">
        <v>18</v>
      </c>
      <c r="B41" s="21"/>
      <c r="C41" s="193"/>
      <c r="D41" s="193"/>
      <c r="E41" s="194"/>
      <c r="F41" s="194"/>
      <c r="G41" s="195"/>
      <c r="H41" s="165"/>
      <c r="I41" s="22"/>
      <c r="J41" s="22"/>
      <c r="K41" s="9"/>
      <c r="L41" s="9"/>
      <c r="M41" s="28"/>
    </row>
    <row r="42" spans="1:13">
      <c r="A42" s="247" t="s">
        <v>17</v>
      </c>
      <c r="B42" s="13"/>
      <c r="C42" s="144"/>
      <c r="D42" s="144"/>
      <c r="E42" s="147"/>
      <c r="F42" s="147"/>
      <c r="G42" s="143"/>
      <c r="H42" s="142"/>
      <c r="I42" s="14"/>
      <c r="J42" s="14"/>
      <c r="K42" s="5"/>
      <c r="L42" s="5"/>
      <c r="M42" s="16"/>
    </row>
    <row r="43" spans="1:13">
      <c r="A43" s="247"/>
      <c r="B43" s="13"/>
      <c r="C43" s="144"/>
      <c r="D43" s="144"/>
      <c r="E43" s="147"/>
      <c r="F43" s="147"/>
      <c r="G43" s="143"/>
      <c r="H43" s="142"/>
      <c r="I43" s="14"/>
      <c r="J43" s="14"/>
      <c r="K43" s="5"/>
      <c r="L43" s="5"/>
      <c r="M43" s="16"/>
    </row>
    <row r="44" spans="1:13" ht="24" customHeight="1">
      <c r="A44" s="247"/>
      <c r="B44" s="13">
        <v>3801.2</v>
      </c>
      <c r="C44" s="144">
        <v>4244.1000000000004</v>
      </c>
      <c r="D44" s="144">
        <v>111.65158371040727</v>
      </c>
      <c r="E44" s="148">
        <v>45602</v>
      </c>
      <c r="F44" s="147" t="s">
        <v>413</v>
      </c>
      <c r="G44" s="143">
        <v>39.700000000000003</v>
      </c>
      <c r="H44" s="142">
        <v>4456.3100000000004</v>
      </c>
      <c r="I44" s="14">
        <v>4954.53</v>
      </c>
      <c r="J44" s="14">
        <f t="shared" ref="J44" si="7">I44/H44*100</f>
        <v>111.18010192289134</v>
      </c>
      <c r="K44" s="15">
        <v>46001</v>
      </c>
      <c r="L44" s="5" t="s">
        <v>513</v>
      </c>
      <c r="M44" s="16">
        <v>39.700000000000003</v>
      </c>
    </row>
    <row r="45" spans="1:13">
      <c r="A45" s="8" t="s">
        <v>19</v>
      </c>
      <c r="B45" s="21"/>
      <c r="C45" s="193"/>
      <c r="D45" s="193"/>
      <c r="E45" s="194"/>
      <c r="F45" s="194"/>
      <c r="G45" s="195"/>
      <c r="H45" s="165"/>
      <c r="I45" s="22"/>
      <c r="J45" s="22"/>
      <c r="K45" s="9"/>
      <c r="L45" s="9"/>
      <c r="M45" s="28"/>
    </row>
    <row r="46" spans="1:13">
      <c r="A46" s="247" t="s">
        <v>17</v>
      </c>
      <c r="B46" s="13"/>
      <c r="C46" s="144"/>
      <c r="D46" s="144"/>
      <c r="E46" s="147"/>
      <c r="F46" s="147"/>
      <c r="G46" s="143"/>
      <c r="H46" s="142"/>
      <c r="I46" s="14"/>
      <c r="J46" s="14"/>
      <c r="K46" s="5"/>
      <c r="L46" s="5"/>
      <c r="M46" s="16"/>
    </row>
    <row r="47" spans="1:13">
      <c r="A47" s="247"/>
      <c r="B47" s="13"/>
      <c r="C47" s="144"/>
      <c r="D47" s="144"/>
      <c r="E47" s="147"/>
      <c r="F47" s="147"/>
      <c r="G47" s="143"/>
      <c r="H47" s="142"/>
      <c r="I47" s="14"/>
      <c r="J47" s="14"/>
      <c r="K47" s="5"/>
      <c r="L47" s="5"/>
      <c r="M47" s="16"/>
    </row>
    <row r="48" spans="1:13" ht="21" customHeight="1">
      <c r="A48" s="247"/>
      <c r="B48" s="13">
        <v>3801.2</v>
      </c>
      <c r="C48" s="144">
        <v>4244.1000000000004</v>
      </c>
      <c r="D48" s="144">
        <v>111.65158371040727</v>
      </c>
      <c r="E48" s="148">
        <v>45602</v>
      </c>
      <c r="F48" s="147" t="s">
        <v>413</v>
      </c>
      <c r="G48" s="143">
        <v>70.400000000000006</v>
      </c>
      <c r="H48" s="142">
        <v>4456.3100000000004</v>
      </c>
      <c r="I48" s="14">
        <v>4954.53</v>
      </c>
      <c r="J48" s="14">
        <f t="shared" ref="J48" si="8">I48/H48*100</f>
        <v>111.18010192289134</v>
      </c>
      <c r="K48" s="15">
        <v>46001</v>
      </c>
      <c r="L48" s="5" t="s">
        <v>513</v>
      </c>
      <c r="M48" s="16">
        <v>70.400000000000006</v>
      </c>
    </row>
    <row r="49" spans="1:13">
      <c r="A49" s="8" t="s">
        <v>20</v>
      </c>
      <c r="B49" s="21"/>
      <c r="C49" s="193"/>
      <c r="D49" s="193"/>
      <c r="E49" s="194"/>
      <c r="F49" s="194"/>
      <c r="G49" s="195"/>
      <c r="H49" s="165"/>
      <c r="I49" s="22"/>
      <c r="J49" s="22"/>
      <c r="K49" s="9"/>
      <c r="L49" s="9"/>
      <c r="M49" s="28"/>
    </row>
    <row r="50" spans="1:13">
      <c r="A50" s="247" t="s">
        <v>21</v>
      </c>
      <c r="B50" s="13"/>
      <c r="C50" s="144"/>
      <c r="D50" s="144"/>
      <c r="E50" s="147"/>
      <c r="F50" s="147"/>
      <c r="G50" s="143"/>
      <c r="H50" s="142"/>
      <c r="I50" s="14"/>
      <c r="J50" s="14"/>
      <c r="K50" s="5"/>
      <c r="L50" s="5"/>
      <c r="M50" s="16"/>
    </row>
    <row r="51" spans="1:13">
      <c r="A51" s="247"/>
      <c r="B51" s="13"/>
      <c r="C51" s="144"/>
      <c r="D51" s="144"/>
      <c r="E51" s="147"/>
      <c r="F51" s="147"/>
      <c r="G51" s="143"/>
      <c r="H51" s="142"/>
      <c r="I51" s="14"/>
      <c r="J51" s="14"/>
      <c r="K51" s="5"/>
      <c r="L51" s="5"/>
      <c r="M51" s="16"/>
    </row>
    <row r="52" spans="1:13" ht="20.25" customHeight="1">
      <c r="A52" s="247"/>
      <c r="B52" s="13">
        <v>5476.2</v>
      </c>
      <c r="C52" s="144">
        <v>6439.4</v>
      </c>
      <c r="D52" s="144">
        <v>117.58883897593222</v>
      </c>
      <c r="E52" s="148">
        <v>45560</v>
      </c>
      <c r="F52" s="147" t="s">
        <v>414</v>
      </c>
      <c r="G52" s="143">
        <v>518.46666666666658</v>
      </c>
      <c r="H52" s="142">
        <v>6439.4</v>
      </c>
      <c r="I52" s="14">
        <v>7211.5</v>
      </c>
      <c r="J52" s="14">
        <f>I52/H52*100</f>
        <v>111.99024753859055</v>
      </c>
      <c r="K52" s="15">
        <v>45994</v>
      </c>
      <c r="L52" s="5" t="s">
        <v>514</v>
      </c>
      <c r="M52" s="16">
        <v>504.12</v>
      </c>
    </row>
    <row r="53" spans="1:13" ht="33" customHeight="1">
      <c r="A53" s="8" t="s">
        <v>22</v>
      </c>
      <c r="B53" s="29"/>
      <c r="C53" s="194"/>
      <c r="D53" s="194"/>
      <c r="E53" s="194"/>
      <c r="F53" s="194"/>
      <c r="G53" s="199"/>
      <c r="H53" s="167"/>
      <c r="I53" s="9"/>
      <c r="J53" s="9"/>
      <c r="K53" s="9"/>
      <c r="L53" s="9"/>
      <c r="M53" s="30"/>
    </row>
    <row r="54" spans="1:13" ht="34.5" customHeight="1">
      <c r="A54" s="31" t="s">
        <v>23</v>
      </c>
      <c r="B54" s="13">
        <v>4378.6000000000004</v>
      </c>
      <c r="C54" s="144">
        <v>5348.9</v>
      </c>
      <c r="D54" s="144">
        <v>122.16005115790433</v>
      </c>
      <c r="E54" s="148">
        <v>45560</v>
      </c>
      <c r="F54" s="147" t="s">
        <v>415</v>
      </c>
      <c r="G54" s="143">
        <v>38.323989045422032</v>
      </c>
      <c r="H54" s="142">
        <v>5348.9</v>
      </c>
      <c r="I54" s="14">
        <v>5874</v>
      </c>
      <c r="J54" s="14">
        <f>I54/H54*100</f>
        <v>109.81697171381033</v>
      </c>
      <c r="K54" s="15">
        <v>45994</v>
      </c>
      <c r="L54" s="5" t="s">
        <v>515</v>
      </c>
      <c r="M54" s="16">
        <v>38.323989045422032</v>
      </c>
    </row>
    <row r="55" spans="1:13" ht="31.5">
      <c r="A55" s="8" t="s">
        <v>24</v>
      </c>
      <c r="B55" s="21"/>
      <c r="C55" s="193"/>
      <c r="D55" s="193"/>
      <c r="E55" s="194"/>
      <c r="F55" s="194"/>
      <c r="G55" s="195"/>
      <c r="H55" s="165"/>
      <c r="I55" s="22"/>
      <c r="J55" s="22"/>
      <c r="K55" s="9"/>
      <c r="L55" s="9"/>
      <c r="M55" s="28"/>
    </row>
    <row r="56" spans="1:13">
      <c r="A56" s="247" t="s">
        <v>25</v>
      </c>
      <c r="B56" s="13"/>
      <c r="C56" s="144"/>
      <c r="D56" s="144"/>
      <c r="E56" s="147"/>
      <c r="F56" s="147"/>
      <c r="G56" s="143"/>
      <c r="H56" s="142"/>
      <c r="I56" s="14"/>
      <c r="J56" s="14"/>
      <c r="K56" s="5"/>
      <c r="L56" s="5"/>
      <c r="M56" s="16"/>
    </row>
    <row r="57" spans="1:13">
      <c r="A57" s="247"/>
      <c r="B57" s="13"/>
      <c r="C57" s="144"/>
      <c r="D57" s="144"/>
      <c r="E57" s="147"/>
      <c r="F57" s="147"/>
      <c r="G57" s="143"/>
      <c r="H57" s="142"/>
      <c r="I57" s="14"/>
      <c r="J57" s="14"/>
      <c r="K57" s="5"/>
      <c r="L57" s="5"/>
      <c r="M57" s="16"/>
    </row>
    <row r="58" spans="1:13">
      <c r="A58" s="247"/>
      <c r="B58" s="13">
        <v>5041.3</v>
      </c>
      <c r="C58" s="144">
        <v>5310.5</v>
      </c>
      <c r="D58" s="144">
        <v>105.33989248804872</v>
      </c>
      <c r="E58" s="148">
        <v>45553</v>
      </c>
      <c r="F58" s="147" t="s">
        <v>416</v>
      </c>
      <c r="G58" s="143">
        <v>212.99999999999997</v>
      </c>
      <c r="H58" s="142">
        <v>5310.5</v>
      </c>
      <c r="I58" s="14">
        <v>5855.5</v>
      </c>
      <c r="J58" s="14">
        <f>I58/H58*100</f>
        <v>110.26268712927218</v>
      </c>
      <c r="K58" s="15">
        <v>45994</v>
      </c>
      <c r="L58" s="5" t="s">
        <v>516</v>
      </c>
      <c r="M58" s="16">
        <v>212.99999999999997</v>
      </c>
    </row>
    <row r="59" spans="1:13">
      <c r="A59" s="8" t="s">
        <v>26</v>
      </c>
      <c r="B59" s="21"/>
      <c r="C59" s="193"/>
      <c r="D59" s="193"/>
      <c r="E59" s="194"/>
      <c r="F59" s="194"/>
      <c r="G59" s="195"/>
      <c r="H59" s="165"/>
      <c r="I59" s="22"/>
      <c r="J59" s="22"/>
      <c r="K59" s="9"/>
      <c r="L59" s="9"/>
      <c r="M59" s="28"/>
    </row>
    <row r="60" spans="1:13">
      <c r="A60" s="247" t="s">
        <v>27</v>
      </c>
      <c r="B60" s="13"/>
      <c r="C60" s="144"/>
      <c r="D60" s="144"/>
      <c r="E60" s="147"/>
      <c r="F60" s="147"/>
      <c r="G60" s="143"/>
      <c r="H60" s="142"/>
      <c r="I60" s="14"/>
      <c r="J60" s="14"/>
      <c r="K60" s="5"/>
      <c r="L60" s="5"/>
      <c r="M60" s="16"/>
    </row>
    <row r="61" spans="1:13">
      <c r="A61" s="247"/>
      <c r="B61" s="13"/>
      <c r="C61" s="144"/>
      <c r="D61" s="144"/>
      <c r="E61" s="147"/>
      <c r="F61" s="147"/>
      <c r="G61" s="143"/>
      <c r="H61" s="142"/>
      <c r="I61" s="14"/>
      <c r="J61" s="14"/>
      <c r="K61" s="5"/>
      <c r="L61" s="5"/>
      <c r="M61" s="16"/>
    </row>
    <row r="62" spans="1:13">
      <c r="A62" s="247"/>
      <c r="B62" s="13">
        <v>3096.9</v>
      </c>
      <c r="C62" s="144">
        <v>3257</v>
      </c>
      <c r="D62" s="144">
        <v>105.16968581484709</v>
      </c>
      <c r="E62" s="148">
        <v>45560</v>
      </c>
      <c r="F62" s="147" t="s">
        <v>417</v>
      </c>
      <c r="G62" s="143">
        <v>255.03333333333333</v>
      </c>
      <c r="H62" s="142">
        <v>3257</v>
      </c>
      <c r="I62" s="14">
        <v>3548.1</v>
      </c>
      <c r="J62" s="14">
        <f>I62/H62*100</f>
        <v>108.9376727049432</v>
      </c>
      <c r="K62" s="15">
        <v>45994</v>
      </c>
      <c r="L62" s="5" t="s">
        <v>517</v>
      </c>
      <c r="M62" s="16">
        <v>235.83</v>
      </c>
    </row>
    <row r="63" spans="1:13" ht="31.5">
      <c r="A63" s="8" t="s">
        <v>28</v>
      </c>
      <c r="B63" s="21"/>
      <c r="C63" s="193"/>
      <c r="D63" s="193"/>
      <c r="E63" s="194"/>
      <c r="F63" s="194"/>
      <c r="G63" s="195"/>
      <c r="H63" s="165"/>
      <c r="I63" s="22"/>
      <c r="J63" s="22"/>
      <c r="K63" s="9"/>
      <c r="L63" s="9"/>
      <c r="M63" s="28"/>
    </row>
    <row r="64" spans="1:13">
      <c r="A64" s="247" t="s">
        <v>29</v>
      </c>
      <c r="B64" s="13"/>
      <c r="C64" s="144"/>
      <c r="D64" s="144"/>
      <c r="E64" s="147"/>
      <c r="F64" s="147"/>
      <c r="G64" s="143"/>
      <c r="H64" s="142"/>
      <c r="I64" s="14"/>
      <c r="J64" s="14"/>
      <c r="K64" s="5"/>
      <c r="L64" s="5"/>
      <c r="M64" s="16"/>
    </row>
    <row r="65" spans="1:13">
      <c r="A65" s="247"/>
      <c r="B65" s="13"/>
      <c r="C65" s="144"/>
      <c r="D65" s="144"/>
      <c r="E65" s="147"/>
      <c r="F65" s="147"/>
      <c r="G65" s="143"/>
      <c r="H65" s="142"/>
      <c r="I65" s="14"/>
      <c r="J65" s="14"/>
      <c r="K65" s="5"/>
      <c r="L65" s="5"/>
      <c r="M65" s="16"/>
    </row>
    <row r="66" spans="1:13" ht="20.25" customHeight="1">
      <c r="A66" s="247"/>
      <c r="B66" s="25">
        <v>4242.6000000000004</v>
      </c>
      <c r="C66" s="144">
        <v>4771.7</v>
      </c>
      <c r="D66" s="135">
        <v>112.47112619620043</v>
      </c>
      <c r="E66" s="148">
        <v>45623</v>
      </c>
      <c r="F66" s="147" t="s">
        <v>418</v>
      </c>
      <c r="G66" s="146">
        <v>1203.4014999999999</v>
      </c>
      <c r="H66" s="139">
        <v>5010.29</v>
      </c>
      <c r="I66" s="14">
        <v>5548.31</v>
      </c>
      <c r="J66" s="14">
        <f>I66/H66*100</f>
        <v>110.73830057741169</v>
      </c>
      <c r="K66" s="15">
        <v>45994</v>
      </c>
      <c r="L66" s="5" t="s">
        <v>596</v>
      </c>
      <c r="M66" s="27">
        <v>1203.4014999999999</v>
      </c>
    </row>
    <row r="67" spans="1:13" ht="28.5" customHeight="1">
      <c r="A67" s="8" t="s">
        <v>30</v>
      </c>
      <c r="B67" s="21"/>
      <c r="C67" s="193"/>
      <c r="D67" s="193"/>
      <c r="E67" s="194"/>
      <c r="F67" s="194"/>
      <c r="G67" s="195"/>
      <c r="H67" s="165"/>
      <c r="I67" s="22"/>
      <c r="J67" s="22"/>
      <c r="K67" s="9"/>
      <c r="L67" s="9"/>
      <c r="M67" s="28"/>
    </row>
    <row r="68" spans="1:13">
      <c r="A68" s="267" t="s">
        <v>31</v>
      </c>
      <c r="B68" s="13"/>
      <c r="C68" s="144"/>
      <c r="D68" s="144"/>
      <c r="E68" s="147"/>
      <c r="F68" s="147"/>
      <c r="G68" s="143"/>
      <c r="H68" s="142"/>
      <c r="I68" s="14"/>
      <c r="J68" s="14"/>
      <c r="K68" s="5"/>
      <c r="L68" s="5"/>
      <c r="M68" s="16"/>
    </row>
    <row r="69" spans="1:13">
      <c r="A69" s="267"/>
      <c r="B69" s="13"/>
      <c r="C69" s="144"/>
      <c r="D69" s="144"/>
      <c r="E69" s="147"/>
      <c r="F69" s="147"/>
      <c r="G69" s="143"/>
      <c r="H69" s="142"/>
      <c r="I69" s="14"/>
      <c r="J69" s="14"/>
      <c r="K69" s="5"/>
      <c r="L69" s="5"/>
      <c r="M69" s="16"/>
    </row>
    <row r="70" spans="1:13">
      <c r="A70" s="267"/>
      <c r="B70" s="25">
        <v>4809.72</v>
      </c>
      <c r="C70" s="135">
        <v>5489.04</v>
      </c>
      <c r="D70" s="135">
        <v>114.12389910431375</v>
      </c>
      <c r="E70" s="148">
        <v>45630</v>
      </c>
      <c r="F70" s="196" t="s">
        <v>361</v>
      </c>
      <c r="G70" s="146">
        <v>181.6</v>
      </c>
      <c r="H70" s="139">
        <v>5078.74</v>
      </c>
      <c r="I70" s="26">
        <v>5078.74</v>
      </c>
      <c r="J70" s="14">
        <f>I70/H70*100</f>
        <v>100</v>
      </c>
      <c r="K70" s="15">
        <v>46008</v>
      </c>
      <c r="L70" s="11" t="s">
        <v>527</v>
      </c>
      <c r="M70" s="27">
        <v>181.6</v>
      </c>
    </row>
    <row r="71" spans="1:13">
      <c r="A71" s="268" t="s">
        <v>32</v>
      </c>
      <c r="B71" s="13"/>
      <c r="C71" s="144"/>
      <c r="D71" s="144"/>
      <c r="E71" s="147"/>
      <c r="F71" s="147"/>
      <c r="G71" s="143"/>
      <c r="H71" s="142"/>
      <c r="I71" s="14"/>
      <c r="J71" s="14"/>
      <c r="K71" s="5"/>
      <c r="L71" s="5"/>
      <c r="M71" s="16"/>
    </row>
    <row r="72" spans="1:13">
      <c r="A72" s="268"/>
      <c r="B72" s="13"/>
      <c r="C72" s="144"/>
      <c r="D72" s="144"/>
      <c r="E72" s="147"/>
      <c r="F72" s="147"/>
      <c r="G72" s="143"/>
      <c r="H72" s="142"/>
      <c r="I72" s="14"/>
      <c r="J72" s="14"/>
      <c r="K72" s="5"/>
      <c r="L72" s="5"/>
      <c r="M72" s="16"/>
    </row>
    <row r="73" spans="1:13">
      <c r="A73" s="268"/>
      <c r="B73" s="32">
        <v>6351.12</v>
      </c>
      <c r="C73" s="200">
        <v>6935.76</v>
      </c>
      <c r="D73" s="200">
        <v>109.20530552091601</v>
      </c>
      <c r="E73" s="148">
        <v>45538</v>
      </c>
      <c r="F73" s="196" t="s">
        <v>419</v>
      </c>
      <c r="G73" s="201">
        <v>24472.799999999999</v>
      </c>
      <c r="H73" s="168">
        <v>7051.36</v>
      </c>
      <c r="I73" s="33">
        <v>9699.61</v>
      </c>
      <c r="J73" s="14">
        <f>I73/H73*100</f>
        <v>137.55658482902589</v>
      </c>
      <c r="K73" s="15">
        <v>46010</v>
      </c>
      <c r="L73" s="11" t="s">
        <v>599</v>
      </c>
      <c r="M73" s="34">
        <v>24472.799999999999</v>
      </c>
    </row>
    <row r="74" spans="1:13">
      <c r="A74" s="255" t="s">
        <v>331</v>
      </c>
      <c r="B74" s="36"/>
      <c r="C74" s="202"/>
      <c r="D74" s="144"/>
      <c r="E74" s="150"/>
      <c r="F74" s="196"/>
      <c r="G74" s="143"/>
      <c r="H74" s="169"/>
      <c r="I74" s="80"/>
      <c r="J74" s="77"/>
      <c r="K74" s="78"/>
      <c r="L74" s="79"/>
      <c r="M74" s="16"/>
    </row>
    <row r="75" spans="1:13">
      <c r="A75" s="256"/>
      <c r="B75" s="36"/>
      <c r="C75" s="202"/>
      <c r="D75" s="144"/>
      <c r="E75" s="150"/>
      <c r="F75" s="196"/>
      <c r="G75" s="143"/>
      <c r="H75" s="169"/>
      <c r="I75" s="80"/>
      <c r="J75" s="77"/>
      <c r="K75" s="78"/>
      <c r="L75" s="79"/>
      <c r="M75" s="16"/>
    </row>
    <row r="76" spans="1:13">
      <c r="A76" s="257"/>
      <c r="B76" s="36">
        <v>4166.0769477382992</v>
      </c>
      <c r="C76" s="202">
        <v>4321.7894752739621</v>
      </c>
      <c r="D76" s="144">
        <v>103.73762965708535</v>
      </c>
      <c r="E76" s="150">
        <v>45644</v>
      </c>
      <c r="F76" s="196" t="s">
        <v>420</v>
      </c>
      <c r="G76" s="143">
        <v>1421.75604</v>
      </c>
      <c r="H76" s="142">
        <v>4321.8</v>
      </c>
      <c r="I76" s="77">
        <v>4823.6000000000004</v>
      </c>
      <c r="J76" s="14">
        <f>I76/H76*100</f>
        <v>111.61090286454719</v>
      </c>
      <c r="K76" s="78">
        <v>45994</v>
      </c>
      <c r="L76" s="79" t="s">
        <v>528</v>
      </c>
      <c r="M76" s="16">
        <v>1421.6</v>
      </c>
    </row>
    <row r="77" spans="1:13">
      <c r="A77" s="247" t="s">
        <v>33</v>
      </c>
      <c r="B77" s="13"/>
      <c r="C77" s="144"/>
      <c r="D77" s="144"/>
      <c r="E77" s="147"/>
      <c r="F77" s="147"/>
      <c r="G77" s="143"/>
      <c r="H77" s="142"/>
      <c r="I77" s="14"/>
      <c r="J77" s="14"/>
      <c r="K77" s="5"/>
      <c r="L77" s="5"/>
      <c r="M77" s="16"/>
    </row>
    <row r="78" spans="1:13">
      <c r="A78" s="247"/>
      <c r="B78" s="13"/>
      <c r="C78" s="144"/>
      <c r="D78" s="144"/>
      <c r="E78" s="147"/>
      <c r="F78" s="147"/>
      <c r="G78" s="143"/>
      <c r="H78" s="142"/>
      <c r="I78" s="14"/>
      <c r="J78" s="14"/>
      <c r="K78" s="5"/>
      <c r="L78" s="5"/>
      <c r="M78" s="16"/>
    </row>
    <row r="79" spans="1:13">
      <c r="A79" s="247"/>
      <c r="B79" s="13">
        <v>1833.3</v>
      </c>
      <c r="C79" s="144">
        <v>1930.2</v>
      </c>
      <c r="D79" s="144">
        <v>105.2855506463754</v>
      </c>
      <c r="E79" s="148">
        <v>45910</v>
      </c>
      <c r="F79" s="147" t="s">
        <v>421</v>
      </c>
      <c r="G79" s="143">
        <v>38.609999999999992</v>
      </c>
      <c r="H79" s="142">
        <v>1930.2</v>
      </c>
      <c r="I79" s="14">
        <v>3265.9</v>
      </c>
      <c r="J79" s="14">
        <f t="shared" ref="J79:J80" si="9">I79/H79*100</f>
        <v>169.20008289296447</v>
      </c>
      <c r="K79" s="15">
        <v>45924</v>
      </c>
      <c r="L79" s="5" t="s">
        <v>518</v>
      </c>
      <c r="M79" s="16">
        <v>35.11</v>
      </c>
    </row>
    <row r="80" spans="1:13" ht="33.75" customHeight="1">
      <c r="A80" s="31" t="s">
        <v>34</v>
      </c>
      <c r="B80" s="13">
        <v>6828.24</v>
      </c>
      <c r="C80" s="144">
        <v>8095.079999999999</v>
      </c>
      <c r="D80" s="144">
        <v>118.55295068714631</v>
      </c>
      <c r="E80" s="148">
        <v>45637</v>
      </c>
      <c r="F80" s="147" t="s">
        <v>422</v>
      </c>
      <c r="G80" s="143">
        <v>9908.7000000000007</v>
      </c>
      <c r="H80" s="142">
        <v>7491.65</v>
      </c>
      <c r="I80" s="14">
        <v>7491.65</v>
      </c>
      <c r="J80" s="14">
        <f t="shared" si="9"/>
        <v>100</v>
      </c>
      <c r="K80" s="15">
        <v>46008</v>
      </c>
      <c r="L80" s="5" t="s">
        <v>520</v>
      </c>
      <c r="M80" s="16">
        <v>9201.4</v>
      </c>
    </row>
    <row r="81" spans="1:13">
      <c r="A81" s="247" t="s">
        <v>693</v>
      </c>
      <c r="B81" s="13"/>
      <c r="C81" s="144"/>
      <c r="D81" s="144"/>
      <c r="E81" s="147"/>
      <c r="F81" s="147"/>
      <c r="G81" s="143"/>
      <c r="H81" s="142"/>
      <c r="I81" s="14"/>
      <c r="J81" s="14"/>
      <c r="K81" s="5"/>
      <c r="L81" s="5"/>
      <c r="M81" s="16"/>
    </row>
    <row r="82" spans="1:13">
      <c r="A82" s="247"/>
      <c r="B82" s="13"/>
      <c r="C82" s="144"/>
      <c r="D82" s="144"/>
      <c r="E82" s="147"/>
      <c r="F82" s="147"/>
      <c r="G82" s="143"/>
      <c r="H82" s="142"/>
      <c r="I82" s="14"/>
      <c r="J82" s="14"/>
      <c r="K82" s="5"/>
      <c r="L82" s="5"/>
      <c r="M82" s="16"/>
    </row>
    <row r="83" spans="1:13">
      <c r="A83" s="247"/>
      <c r="B83" s="25">
        <v>4516.4399999999996</v>
      </c>
      <c r="C83" s="144">
        <v>4548.96</v>
      </c>
      <c r="D83" s="135">
        <v>100.72003613465475</v>
      </c>
      <c r="E83" s="150">
        <v>45630</v>
      </c>
      <c r="F83" s="147" t="s">
        <v>423</v>
      </c>
      <c r="G83" s="146">
        <v>15191.3</v>
      </c>
      <c r="H83" s="139">
        <v>3878.5</v>
      </c>
      <c r="I83" s="14">
        <v>3878.5</v>
      </c>
      <c r="J83" s="14">
        <f>I83/H83*100</f>
        <v>100</v>
      </c>
      <c r="K83" s="35">
        <v>46008</v>
      </c>
      <c r="L83" s="5" t="s">
        <v>519</v>
      </c>
      <c r="M83" s="27">
        <v>15260.7</v>
      </c>
    </row>
    <row r="84" spans="1:13">
      <c r="A84" s="247" t="s">
        <v>692</v>
      </c>
      <c r="B84" s="13"/>
      <c r="C84" s="144"/>
      <c r="D84" s="144"/>
      <c r="E84" s="147"/>
      <c r="F84" s="147"/>
      <c r="G84" s="143"/>
      <c r="H84" s="142"/>
      <c r="I84" s="14"/>
      <c r="J84" s="14"/>
      <c r="K84" s="5"/>
      <c r="L84" s="5"/>
      <c r="M84" s="16"/>
    </row>
    <row r="85" spans="1:13">
      <c r="A85" s="247"/>
      <c r="B85" s="13"/>
      <c r="C85" s="144"/>
      <c r="D85" s="144"/>
      <c r="E85" s="147"/>
      <c r="F85" s="147"/>
      <c r="G85" s="143"/>
      <c r="H85" s="142"/>
      <c r="I85" s="14"/>
      <c r="J85" s="14"/>
      <c r="K85" s="5"/>
      <c r="L85" s="5"/>
      <c r="M85" s="16"/>
    </row>
    <row r="86" spans="1:13">
      <c r="A86" s="247"/>
      <c r="B86" s="13">
        <v>4693.92</v>
      </c>
      <c r="C86" s="144">
        <v>4926.96</v>
      </c>
      <c r="D86" s="144">
        <v>104.96472031905103</v>
      </c>
      <c r="E86" s="150">
        <v>45630</v>
      </c>
      <c r="F86" s="147" t="s">
        <v>423</v>
      </c>
      <c r="G86" s="143">
        <v>17019</v>
      </c>
      <c r="H86" s="142">
        <v>4417.5</v>
      </c>
      <c r="I86" s="14">
        <v>4417.5</v>
      </c>
      <c r="J86" s="14">
        <f>I86/H86*100</f>
        <v>100</v>
      </c>
      <c r="K86" s="35">
        <v>46008</v>
      </c>
      <c r="L86" s="5" t="s">
        <v>519</v>
      </c>
      <c r="M86" s="16">
        <v>17019</v>
      </c>
    </row>
    <row r="87" spans="1:13" ht="39" customHeight="1">
      <c r="A87" s="8" t="s">
        <v>36</v>
      </c>
      <c r="B87" s="21"/>
      <c r="C87" s="193"/>
      <c r="D87" s="193"/>
      <c r="E87" s="194"/>
      <c r="F87" s="194"/>
      <c r="G87" s="195"/>
      <c r="H87" s="165"/>
      <c r="I87" s="22"/>
      <c r="J87" s="22"/>
      <c r="K87" s="9"/>
      <c r="L87" s="9"/>
      <c r="M87" s="28"/>
    </row>
    <row r="88" spans="1:13">
      <c r="A88" s="268" t="s">
        <v>37</v>
      </c>
      <c r="B88" s="13"/>
      <c r="C88" s="144"/>
      <c r="D88" s="144"/>
      <c r="E88" s="147"/>
      <c r="F88" s="147"/>
      <c r="G88" s="143"/>
      <c r="H88" s="142"/>
      <c r="I88" s="14"/>
      <c r="J88" s="14"/>
      <c r="K88" s="5"/>
      <c r="L88" s="5"/>
      <c r="M88" s="16"/>
    </row>
    <row r="89" spans="1:13">
      <c r="A89" s="268"/>
      <c r="B89" s="13"/>
      <c r="C89" s="144"/>
      <c r="D89" s="144"/>
      <c r="E89" s="147"/>
      <c r="F89" s="147"/>
      <c r="G89" s="143"/>
      <c r="H89" s="142"/>
      <c r="I89" s="14"/>
      <c r="J89" s="14"/>
      <c r="K89" s="5"/>
      <c r="L89" s="5"/>
      <c r="M89" s="16"/>
    </row>
    <row r="90" spans="1:13">
      <c r="A90" s="268"/>
      <c r="B90" s="36">
        <v>2458.4</v>
      </c>
      <c r="C90" s="202">
        <v>3294.1</v>
      </c>
      <c r="D90" s="202">
        <v>133.99365440937194</v>
      </c>
      <c r="E90" s="150">
        <v>45560</v>
      </c>
      <c r="F90" s="196" t="s">
        <v>424</v>
      </c>
      <c r="G90" s="203">
        <v>25.1</v>
      </c>
      <c r="H90" s="142" t="s">
        <v>491</v>
      </c>
      <c r="I90" s="14" t="s">
        <v>491</v>
      </c>
      <c r="J90" s="14" t="s">
        <v>491</v>
      </c>
      <c r="K90" s="35" t="s">
        <v>491</v>
      </c>
      <c r="L90" s="35" t="s">
        <v>491</v>
      </c>
      <c r="M90" s="37" t="s">
        <v>491</v>
      </c>
    </row>
    <row r="91" spans="1:13">
      <c r="A91" s="268" t="s">
        <v>38</v>
      </c>
      <c r="B91" s="13"/>
      <c r="C91" s="144"/>
      <c r="D91" s="144"/>
      <c r="E91" s="147"/>
      <c r="F91" s="147"/>
      <c r="G91" s="143"/>
      <c r="H91" s="142"/>
      <c r="I91" s="14"/>
      <c r="J91" s="14"/>
      <c r="K91" s="5"/>
      <c r="L91" s="5"/>
      <c r="M91" s="16"/>
    </row>
    <row r="92" spans="1:13">
      <c r="A92" s="268"/>
      <c r="B92" s="13"/>
      <c r="C92" s="144"/>
      <c r="D92" s="144"/>
      <c r="E92" s="147"/>
      <c r="F92" s="147"/>
      <c r="G92" s="143"/>
      <c r="H92" s="142"/>
      <c r="I92" s="14"/>
      <c r="J92" s="14"/>
      <c r="K92" s="5"/>
      <c r="L92" s="5"/>
      <c r="M92" s="16"/>
    </row>
    <row r="93" spans="1:13">
      <c r="A93" s="268"/>
      <c r="B93" s="38">
        <v>1937.7</v>
      </c>
      <c r="C93" s="202">
        <v>2665.4</v>
      </c>
      <c r="D93" s="204">
        <v>137.55483304949166</v>
      </c>
      <c r="E93" s="150">
        <v>45644</v>
      </c>
      <c r="F93" s="147" t="s">
        <v>425</v>
      </c>
      <c r="G93" s="205">
        <v>823.00000000000011</v>
      </c>
      <c r="H93" s="139">
        <v>2665.4</v>
      </c>
      <c r="I93" s="14">
        <v>3256.6</v>
      </c>
      <c r="J93" s="14">
        <f>I93/H93*100</f>
        <v>122.18053575448337</v>
      </c>
      <c r="K93" s="35">
        <v>45994</v>
      </c>
      <c r="L93" s="5" t="s">
        <v>606</v>
      </c>
      <c r="M93" s="39">
        <v>823.00000000000011</v>
      </c>
    </row>
    <row r="94" spans="1:13">
      <c r="A94" s="255" t="s">
        <v>592</v>
      </c>
      <c r="B94" s="13"/>
      <c r="C94" s="144"/>
      <c r="D94" s="144"/>
      <c r="E94" s="148"/>
      <c r="F94" s="196"/>
      <c r="G94" s="143"/>
      <c r="H94" s="142"/>
      <c r="I94" s="14"/>
      <c r="J94" s="14"/>
      <c r="K94" s="15"/>
      <c r="L94" s="11"/>
      <c r="M94" s="16"/>
    </row>
    <row r="95" spans="1:13">
      <c r="A95" s="256"/>
      <c r="B95" s="13"/>
      <c r="C95" s="144"/>
      <c r="D95" s="144"/>
      <c r="E95" s="148"/>
      <c r="F95" s="196"/>
      <c r="G95" s="143"/>
      <c r="H95" s="142"/>
      <c r="I95" s="14"/>
      <c r="J95" s="14"/>
      <c r="K95" s="15"/>
      <c r="L95" s="11"/>
      <c r="M95" s="16"/>
    </row>
    <row r="96" spans="1:13">
      <c r="A96" s="257"/>
      <c r="B96" s="81">
        <v>3748.5</v>
      </c>
      <c r="C96" s="135">
        <v>3748.5</v>
      </c>
      <c r="D96" s="135">
        <v>92.402691843123733</v>
      </c>
      <c r="E96" s="148">
        <v>45545</v>
      </c>
      <c r="F96" s="147" t="s">
        <v>426</v>
      </c>
      <c r="G96" s="146">
        <v>44.300000000000004</v>
      </c>
      <c r="H96" s="170">
        <v>3748.5</v>
      </c>
      <c r="I96" s="82">
        <v>5237.8999999999996</v>
      </c>
      <c r="J96" s="14">
        <f>I96/H96*100</f>
        <v>139.73322662398292</v>
      </c>
      <c r="K96" s="15">
        <v>46010</v>
      </c>
      <c r="L96" s="5" t="s">
        <v>593</v>
      </c>
      <c r="M96" s="27">
        <v>44.300000000000004</v>
      </c>
    </row>
    <row r="97" spans="1:13" ht="31.5">
      <c r="A97" s="8" t="s">
        <v>39</v>
      </c>
      <c r="B97" s="21"/>
      <c r="C97" s="193"/>
      <c r="D97" s="193"/>
      <c r="E97" s="194"/>
      <c r="F97" s="194"/>
      <c r="G97" s="195"/>
      <c r="H97" s="165"/>
      <c r="I97" s="22"/>
      <c r="J97" s="22"/>
      <c r="K97" s="9"/>
      <c r="L97" s="9"/>
      <c r="M97" s="28"/>
    </row>
    <row r="98" spans="1:13">
      <c r="A98" s="247" t="s">
        <v>40</v>
      </c>
      <c r="B98" s="13"/>
      <c r="C98" s="144"/>
      <c r="D98" s="144"/>
      <c r="E98" s="147"/>
      <c r="F98" s="147"/>
      <c r="G98" s="143"/>
      <c r="H98" s="142"/>
      <c r="I98" s="14"/>
      <c r="J98" s="14"/>
      <c r="K98" s="5"/>
      <c r="L98" s="5"/>
      <c r="M98" s="16"/>
    </row>
    <row r="99" spans="1:13">
      <c r="A99" s="247"/>
      <c r="B99" s="13"/>
      <c r="C99" s="144"/>
      <c r="D99" s="144"/>
      <c r="E99" s="147"/>
      <c r="F99" s="147"/>
      <c r="G99" s="143"/>
      <c r="H99" s="142"/>
      <c r="I99" s="14"/>
      <c r="J99" s="14"/>
      <c r="K99" s="5"/>
      <c r="L99" s="5"/>
      <c r="M99" s="16"/>
    </row>
    <row r="100" spans="1:13">
      <c r="A100" s="247"/>
      <c r="B100" s="13">
        <v>2796.9</v>
      </c>
      <c r="C100" s="144">
        <v>3013</v>
      </c>
      <c r="D100" s="144">
        <v>107.72641138403232</v>
      </c>
      <c r="E100" s="150">
        <v>45560</v>
      </c>
      <c r="F100" s="196" t="s">
        <v>427</v>
      </c>
      <c r="G100" s="143">
        <v>393.47199999999998</v>
      </c>
      <c r="H100" s="142">
        <v>3013</v>
      </c>
      <c r="I100" s="14">
        <v>3229.8</v>
      </c>
      <c r="J100" s="14">
        <f>I100/H100*100</f>
        <v>107.19548622635249</v>
      </c>
      <c r="K100" s="35">
        <v>45560</v>
      </c>
      <c r="L100" s="11" t="s">
        <v>427</v>
      </c>
      <c r="M100" s="16">
        <v>393.47199999999998</v>
      </c>
    </row>
    <row r="101" spans="1:13">
      <c r="A101" s="8" t="s">
        <v>41</v>
      </c>
      <c r="B101" s="21"/>
      <c r="C101" s="193"/>
      <c r="D101" s="193"/>
      <c r="E101" s="194"/>
      <c r="F101" s="194"/>
      <c r="G101" s="195"/>
      <c r="H101" s="165"/>
      <c r="I101" s="22"/>
      <c r="J101" s="22"/>
      <c r="K101" s="9"/>
      <c r="L101" s="9"/>
      <c r="M101" s="28"/>
    </row>
    <row r="102" spans="1:13">
      <c r="A102" s="247" t="s">
        <v>42</v>
      </c>
      <c r="B102" s="13"/>
      <c r="C102" s="144"/>
      <c r="D102" s="144"/>
      <c r="E102" s="148"/>
      <c r="F102" s="147"/>
      <c r="G102" s="143"/>
      <c r="H102" s="142"/>
      <c r="I102" s="14"/>
      <c r="J102" s="14"/>
      <c r="K102" s="15"/>
      <c r="L102" s="5"/>
      <c r="M102" s="16"/>
    </row>
    <row r="103" spans="1:13">
      <c r="A103" s="247"/>
      <c r="B103" s="13"/>
      <c r="C103" s="144"/>
      <c r="D103" s="144"/>
      <c r="E103" s="148"/>
      <c r="F103" s="147"/>
      <c r="G103" s="143"/>
      <c r="H103" s="142"/>
      <c r="I103" s="14"/>
      <c r="J103" s="14"/>
      <c r="K103" s="15"/>
      <c r="L103" s="5"/>
      <c r="M103" s="16"/>
    </row>
    <row r="104" spans="1:13" ht="35.25" customHeight="1">
      <c r="A104" s="247"/>
      <c r="B104" s="13">
        <v>5793.36</v>
      </c>
      <c r="C104" s="144">
        <v>9421.44</v>
      </c>
      <c r="D104" s="144">
        <v>162.51034939559531</v>
      </c>
      <c r="E104" s="148">
        <v>45630</v>
      </c>
      <c r="F104" s="148" t="s">
        <v>428</v>
      </c>
      <c r="G104" s="143">
        <v>2065.5340733333333</v>
      </c>
      <c r="H104" s="142">
        <v>9577.49</v>
      </c>
      <c r="I104" s="14">
        <v>10658.9</v>
      </c>
      <c r="J104" s="14">
        <f>I104/H104*100</f>
        <v>111.29116292473289</v>
      </c>
      <c r="K104" s="15">
        <v>46010</v>
      </c>
      <c r="L104" s="15" t="s">
        <v>600</v>
      </c>
      <c r="M104" s="16">
        <v>2010.5651266666666</v>
      </c>
    </row>
    <row r="105" spans="1:13">
      <c r="A105" s="247" t="s">
        <v>43</v>
      </c>
      <c r="B105" s="13"/>
      <c r="C105" s="144"/>
      <c r="D105" s="144"/>
      <c r="E105" s="147"/>
      <c r="F105" s="147"/>
      <c r="G105" s="143"/>
      <c r="H105" s="142"/>
      <c r="I105" s="14"/>
      <c r="J105" s="14"/>
      <c r="K105" s="5"/>
      <c r="L105" s="5"/>
      <c r="M105" s="16"/>
    </row>
    <row r="106" spans="1:13">
      <c r="A106" s="247"/>
      <c r="B106" s="13"/>
      <c r="C106" s="144"/>
      <c r="D106" s="144"/>
      <c r="E106" s="147"/>
      <c r="F106" s="147"/>
      <c r="G106" s="143"/>
      <c r="H106" s="142"/>
      <c r="I106" s="14"/>
      <c r="J106" s="14"/>
      <c r="K106" s="5"/>
      <c r="L106" s="5"/>
      <c r="M106" s="16"/>
    </row>
    <row r="107" spans="1:13">
      <c r="A107" s="247"/>
      <c r="B107" s="13">
        <v>8446.7999999999993</v>
      </c>
      <c r="C107" s="144">
        <v>8446.7999999999993</v>
      </c>
      <c r="D107" s="144">
        <v>99.322703541696058</v>
      </c>
      <c r="E107" s="148">
        <v>45637</v>
      </c>
      <c r="F107" s="147" t="s">
        <v>422</v>
      </c>
      <c r="G107" s="143">
        <v>660.80000000000007</v>
      </c>
      <c r="H107" s="142">
        <v>8587.58</v>
      </c>
      <c r="I107" s="14">
        <v>9734.14</v>
      </c>
      <c r="J107" s="14">
        <f>I107/H107*100</f>
        <v>113.35137489257741</v>
      </c>
      <c r="K107" s="15">
        <v>46008</v>
      </c>
      <c r="L107" s="5" t="s">
        <v>520</v>
      </c>
      <c r="M107" s="16">
        <v>660.80000000000007</v>
      </c>
    </row>
    <row r="108" spans="1:13">
      <c r="A108" s="247" t="s">
        <v>44</v>
      </c>
      <c r="B108" s="13"/>
      <c r="C108" s="144"/>
      <c r="D108" s="144"/>
      <c r="E108" s="147"/>
      <c r="F108" s="147"/>
      <c r="G108" s="143"/>
      <c r="H108" s="142"/>
      <c r="I108" s="14"/>
      <c r="J108" s="14"/>
      <c r="K108" s="5"/>
      <c r="L108" s="5"/>
      <c r="M108" s="16"/>
    </row>
    <row r="109" spans="1:13">
      <c r="A109" s="247"/>
      <c r="B109" s="13"/>
      <c r="C109" s="144"/>
      <c r="D109" s="144"/>
      <c r="E109" s="147"/>
      <c r="F109" s="147"/>
      <c r="G109" s="143"/>
      <c r="H109" s="142"/>
      <c r="I109" s="14"/>
      <c r="J109" s="14"/>
      <c r="K109" s="5"/>
      <c r="L109" s="5"/>
      <c r="M109" s="16"/>
    </row>
    <row r="110" spans="1:13">
      <c r="A110" s="247"/>
      <c r="B110" s="13">
        <v>4605.7199999999993</v>
      </c>
      <c r="C110" s="144">
        <v>5034.24</v>
      </c>
      <c r="D110" s="144">
        <v>109.30408274927697</v>
      </c>
      <c r="E110" s="148">
        <v>45630</v>
      </c>
      <c r="F110" s="147" t="s">
        <v>429</v>
      </c>
      <c r="G110" s="143">
        <v>7073.3956584666648</v>
      </c>
      <c r="H110" s="142">
        <v>5118.1400000000003</v>
      </c>
      <c r="I110" s="14">
        <v>6554.69</v>
      </c>
      <c r="J110" s="14">
        <f>I110/H110*100</f>
        <v>128.06781369794493</v>
      </c>
      <c r="K110" s="15">
        <v>46010</v>
      </c>
      <c r="L110" s="5" t="s">
        <v>601</v>
      </c>
      <c r="M110" s="16">
        <v>7073.3956584666648</v>
      </c>
    </row>
    <row r="111" spans="1:13" ht="18" customHeight="1">
      <c r="A111" s="247" t="s">
        <v>45</v>
      </c>
      <c r="B111" s="13"/>
      <c r="C111" s="144"/>
      <c r="D111" s="144"/>
      <c r="E111" s="147"/>
      <c r="F111" s="147"/>
      <c r="G111" s="143"/>
      <c r="H111" s="142"/>
      <c r="I111" s="14"/>
      <c r="J111" s="14"/>
      <c r="K111" s="5"/>
      <c r="L111" s="5"/>
      <c r="M111" s="16"/>
    </row>
    <row r="112" spans="1:13" ht="18" customHeight="1">
      <c r="A112" s="247"/>
      <c r="B112" s="13"/>
      <c r="C112" s="144"/>
      <c r="D112" s="144"/>
      <c r="E112" s="147"/>
      <c r="F112" s="147"/>
      <c r="G112" s="143"/>
      <c r="H112" s="142"/>
      <c r="I112" s="14"/>
      <c r="J112" s="14"/>
      <c r="K112" s="5"/>
      <c r="L112" s="5"/>
      <c r="M112" s="16"/>
    </row>
    <row r="113" spans="1:13" ht="20.25" customHeight="1">
      <c r="A113" s="247"/>
      <c r="B113" s="13">
        <v>3087.36</v>
      </c>
      <c r="C113" s="144">
        <v>3394.68</v>
      </c>
      <c r="D113" s="144">
        <v>109.95413557213929</v>
      </c>
      <c r="E113" s="148">
        <v>45630</v>
      </c>
      <c r="F113" s="148" t="s">
        <v>428</v>
      </c>
      <c r="G113" s="143">
        <v>49370.615206666662</v>
      </c>
      <c r="H113" s="142">
        <v>3451.26</v>
      </c>
      <c r="I113" s="14">
        <v>4052.6</v>
      </c>
      <c r="J113" s="14">
        <f>I113/H113*100</f>
        <v>117.42378145952492</v>
      </c>
      <c r="K113" s="15">
        <v>46010</v>
      </c>
      <c r="L113" s="15" t="s">
        <v>600</v>
      </c>
      <c r="M113" s="16">
        <v>48559.111173333331</v>
      </c>
    </row>
    <row r="114" spans="1:13">
      <c r="A114" s="247" t="s">
        <v>46</v>
      </c>
      <c r="B114" s="13"/>
      <c r="C114" s="144"/>
      <c r="D114" s="144"/>
      <c r="E114" s="148"/>
      <c r="F114" s="147"/>
      <c r="G114" s="143"/>
      <c r="H114" s="142"/>
      <c r="I114" s="14"/>
      <c r="J114" s="14"/>
      <c r="K114" s="15"/>
      <c r="L114" s="5"/>
      <c r="M114" s="16"/>
    </row>
    <row r="115" spans="1:13">
      <c r="A115" s="247"/>
      <c r="B115" s="13"/>
      <c r="C115" s="144"/>
      <c r="D115" s="144"/>
      <c r="E115" s="148"/>
      <c r="F115" s="147"/>
      <c r="G115" s="143"/>
      <c r="H115" s="142"/>
      <c r="I115" s="14"/>
      <c r="J115" s="14"/>
      <c r="K115" s="15"/>
      <c r="L115" s="5"/>
      <c r="M115" s="16"/>
    </row>
    <row r="116" spans="1:13" ht="36" customHeight="1">
      <c r="A116" s="247"/>
      <c r="B116" s="13">
        <v>2687.04</v>
      </c>
      <c r="C116" s="144">
        <v>2991.8399999999997</v>
      </c>
      <c r="D116" s="144">
        <v>111.34333690603786</v>
      </c>
      <c r="E116" s="148">
        <v>45630</v>
      </c>
      <c r="F116" s="148" t="s">
        <v>428</v>
      </c>
      <c r="G116" s="143">
        <v>57450.025724333325</v>
      </c>
      <c r="H116" s="142">
        <v>3041.7</v>
      </c>
      <c r="I116" s="14">
        <v>3583.38</v>
      </c>
      <c r="J116" s="14">
        <f>I116/H116*100</f>
        <v>117.8084623730151</v>
      </c>
      <c r="K116" s="15">
        <v>46010</v>
      </c>
      <c r="L116" s="15" t="s">
        <v>600</v>
      </c>
      <c r="M116" s="16">
        <v>57416.613724333329</v>
      </c>
    </row>
    <row r="117" spans="1:13" ht="31.5">
      <c r="A117" s="8" t="s">
        <v>47</v>
      </c>
      <c r="B117" s="21"/>
      <c r="C117" s="193"/>
      <c r="D117" s="193"/>
      <c r="E117" s="194"/>
      <c r="F117" s="194"/>
      <c r="G117" s="195"/>
      <c r="H117" s="165"/>
      <c r="I117" s="22"/>
      <c r="J117" s="22"/>
      <c r="K117" s="9"/>
      <c r="L117" s="9"/>
      <c r="M117" s="28"/>
    </row>
    <row r="118" spans="1:13">
      <c r="A118" s="247" t="s">
        <v>48</v>
      </c>
      <c r="B118" s="13"/>
      <c r="C118" s="144"/>
      <c r="D118" s="144"/>
      <c r="E118" s="147"/>
      <c r="F118" s="147"/>
      <c r="G118" s="143"/>
      <c r="H118" s="142"/>
      <c r="I118" s="14"/>
      <c r="J118" s="14"/>
      <c r="K118" s="5"/>
      <c r="L118" s="5"/>
      <c r="M118" s="16"/>
    </row>
    <row r="119" spans="1:13">
      <c r="A119" s="247"/>
      <c r="B119" s="13"/>
      <c r="C119" s="144"/>
      <c r="D119" s="144"/>
      <c r="E119" s="147"/>
      <c r="F119" s="147"/>
      <c r="G119" s="143"/>
      <c r="H119" s="142"/>
      <c r="I119" s="14"/>
      <c r="J119" s="14"/>
      <c r="K119" s="5"/>
      <c r="L119" s="5"/>
      <c r="M119" s="16"/>
    </row>
    <row r="120" spans="1:13" ht="17.25" customHeight="1">
      <c r="A120" s="247"/>
      <c r="B120" s="13">
        <v>2901.26</v>
      </c>
      <c r="C120" s="144">
        <v>3100.92</v>
      </c>
      <c r="D120" s="144">
        <v>123.40987782067101</v>
      </c>
      <c r="E120" s="148">
        <v>45861</v>
      </c>
      <c r="F120" s="206" t="s">
        <v>670</v>
      </c>
      <c r="G120" s="143">
        <v>23571.665999999997</v>
      </c>
      <c r="H120" s="142">
        <v>2713.3</v>
      </c>
      <c r="I120" s="14">
        <v>3511.83</v>
      </c>
      <c r="J120" s="14">
        <f>I120/H120*100</f>
        <v>129.43021413039472</v>
      </c>
      <c r="K120" s="15">
        <v>46001</v>
      </c>
      <c r="L120" s="40" t="s">
        <v>521</v>
      </c>
      <c r="M120" s="16">
        <v>23571.665999999997</v>
      </c>
    </row>
    <row r="121" spans="1:13">
      <c r="A121" s="247" t="s">
        <v>49</v>
      </c>
      <c r="B121" s="13"/>
      <c r="C121" s="207"/>
      <c r="D121" s="144"/>
      <c r="E121" s="147"/>
      <c r="F121" s="147"/>
      <c r="G121" s="143"/>
      <c r="H121" s="142"/>
      <c r="I121" s="83"/>
      <c r="J121" s="14"/>
      <c r="K121" s="5"/>
      <c r="L121" s="5"/>
      <c r="M121" s="16"/>
    </row>
    <row r="122" spans="1:13">
      <c r="A122" s="247"/>
      <c r="B122" s="13"/>
      <c r="C122" s="207"/>
      <c r="D122" s="144"/>
      <c r="E122" s="147"/>
      <c r="F122" s="147"/>
      <c r="G122" s="143"/>
      <c r="H122" s="142"/>
      <c r="I122" s="83"/>
      <c r="J122" s="14"/>
      <c r="K122" s="5"/>
      <c r="L122" s="5"/>
      <c r="M122" s="16"/>
    </row>
    <row r="123" spans="1:13" ht="18.75" customHeight="1">
      <c r="A123" s="247"/>
      <c r="B123" s="13">
        <v>3004.7</v>
      </c>
      <c r="C123" s="208">
        <v>3278.7</v>
      </c>
      <c r="D123" s="144">
        <v>109.11904682663827</v>
      </c>
      <c r="E123" s="148">
        <v>45588</v>
      </c>
      <c r="F123" s="206" t="s">
        <v>430</v>
      </c>
      <c r="G123" s="143">
        <v>8811.0220000000008</v>
      </c>
      <c r="H123" s="142">
        <v>3442.63</v>
      </c>
      <c r="I123" s="88">
        <v>3835.86</v>
      </c>
      <c r="J123" s="14">
        <f>I123/H123*100</f>
        <v>111.42237184942907</v>
      </c>
      <c r="K123" s="15">
        <v>46001</v>
      </c>
      <c r="L123" s="40" t="s">
        <v>522</v>
      </c>
      <c r="M123" s="16">
        <v>8811.0220000000008</v>
      </c>
    </row>
    <row r="124" spans="1:13">
      <c r="A124" s="247" t="s">
        <v>714</v>
      </c>
      <c r="B124" s="13"/>
      <c r="C124" s="208"/>
      <c r="D124" s="144"/>
      <c r="E124" s="148"/>
      <c r="F124" s="206"/>
      <c r="G124" s="143"/>
      <c r="H124" s="142"/>
      <c r="I124" s="84"/>
      <c r="J124" s="14"/>
      <c r="K124" s="85"/>
      <c r="L124" s="86"/>
      <c r="M124" s="16"/>
    </row>
    <row r="125" spans="1:13">
      <c r="A125" s="247"/>
      <c r="B125" s="13"/>
      <c r="C125" s="208"/>
      <c r="D125" s="144"/>
      <c r="E125" s="148"/>
      <c r="F125" s="206"/>
      <c r="G125" s="143"/>
      <c r="H125" s="142"/>
      <c r="I125" s="84"/>
      <c r="J125" s="14"/>
      <c r="K125" s="85"/>
      <c r="L125" s="86"/>
      <c r="M125" s="16"/>
    </row>
    <row r="126" spans="1:13">
      <c r="A126" s="247"/>
      <c r="B126" s="13">
        <v>4989.3</v>
      </c>
      <c r="C126" s="208">
        <v>5460.8</v>
      </c>
      <c r="D126" s="144">
        <v>109.45022347824344</v>
      </c>
      <c r="E126" s="148">
        <v>45588</v>
      </c>
      <c r="F126" s="206" t="s">
        <v>431</v>
      </c>
      <c r="G126" s="143">
        <v>798.03</v>
      </c>
      <c r="H126" s="142">
        <v>5733.84</v>
      </c>
      <c r="I126" s="84">
        <v>9113.26</v>
      </c>
      <c r="J126" s="14">
        <f>I126/H126*100</f>
        <v>158.93816360414661</v>
      </c>
      <c r="K126" s="15">
        <v>46001</v>
      </c>
      <c r="L126" s="86" t="s">
        <v>523</v>
      </c>
      <c r="M126" s="16">
        <v>649.70000000000005</v>
      </c>
    </row>
    <row r="127" spans="1:13">
      <c r="A127" s="8" t="s">
        <v>50</v>
      </c>
      <c r="B127" s="21"/>
      <c r="C127" s="193"/>
      <c r="D127" s="193"/>
      <c r="E127" s="194"/>
      <c r="F127" s="194"/>
      <c r="G127" s="195"/>
      <c r="H127" s="165"/>
      <c r="I127" s="22"/>
      <c r="J127" s="22"/>
      <c r="K127" s="9"/>
      <c r="L127" s="9"/>
      <c r="M127" s="28"/>
    </row>
    <row r="128" spans="1:13">
      <c r="A128" s="247" t="s">
        <v>51</v>
      </c>
      <c r="B128" s="13"/>
      <c r="C128" s="144"/>
      <c r="D128" s="144"/>
      <c r="E128" s="147"/>
      <c r="F128" s="147"/>
      <c r="G128" s="143"/>
      <c r="H128" s="142"/>
      <c r="I128" s="14"/>
      <c r="J128" s="14"/>
      <c r="K128" s="5"/>
      <c r="L128" s="5"/>
      <c r="M128" s="16"/>
    </row>
    <row r="129" spans="1:13">
      <c r="A129" s="247"/>
      <c r="B129" s="13"/>
      <c r="C129" s="144"/>
      <c r="D129" s="144"/>
      <c r="E129" s="147"/>
      <c r="F129" s="147"/>
      <c r="G129" s="143"/>
      <c r="H129" s="142"/>
      <c r="I129" s="14"/>
      <c r="J129" s="14"/>
      <c r="K129" s="5"/>
      <c r="L129" s="5"/>
      <c r="M129" s="16"/>
    </row>
    <row r="130" spans="1:13">
      <c r="A130" s="247"/>
      <c r="B130" s="13">
        <v>4993.0650000000005</v>
      </c>
      <c r="C130" s="115">
        <v>7986.4050000000007</v>
      </c>
      <c r="D130" s="144">
        <v>167.94744811052931</v>
      </c>
      <c r="E130" s="148">
        <v>45581</v>
      </c>
      <c r="F130" s="148" t="s">
        <v>432</v>
      </c>
      <c r="G130" s="143">
        <v>107.98366666666665</v>
      </c>
      <c r="H130" s="142">
        <v>7986.41</v>
      </c>
      <c r="I130" s="115">
        <v>8557.7099999999991</v>
      </c>
      <c r="J130" s="14">
        <f>I130/H130*100</f>
        <v>107.15340184137803</v>
      </c>
      <c r="K130" s="15">
        <v>46001</v>
      </c>
      <c r="L130" s="15" t="s">
        <v>524</v>
      </c>
      <c r="M130" s="16">
        <v>107.98366666666665</v>
      </c>
    </row>
    <row r="131" spans="1:13">
      <c r="A131" s="8" t="s">
        <v>52</v>
      </c>
      <c r="B131" s="21"/>
      <c r="C131" s="193"/>
      <c r="D131" s="193"/>
      <c r="E131" s="194"/>
      <c r="F131" s="194"/>
      <c r="G131" s="195"/>
      <c r="H131" s="165"/>
      <c r="I131" s="22"/>
      <c r="J131" s="22"/>
      <c r="K131" s="9"/>
      <c r="L131" s="9"/>
      <c r="M131" s="28"/>
    </row>
    <row r="132" spans="1:13">
      <c r="A132" s="247" t="s">
        <v>51</v>
      </c>
      <c r="B132" s="13"/>
      <c r="C132" s="144"/>
      <c r="D132" s="144"/>
      <c r="E132" s="147"/>
      <c r="F132" s="147"/>
      <c r="G132" s="143"/>
      <c r="H132" s="142"/>
      <c r="I132" s="14"/>
      <c r="J132" s="14"/>
      <c r="K132" s="5"/>
      <c r="L132" s="5"/>
      <c r="M132" s="16"/>
    </row>
    <row r="133" spans="1:13">
      <c r="A133" s="247"/>
      <c r="B133" s="13"/>
      <c r="C133" s="144"/>
      <c r="D133" s="144"/>
      <c r="E133" s="147"/>
      <c r="F133" s="147"/>
      <c r="G133" s="143"/>
      <c r="H133" s="142"/>
      <c r="I133" s="14"/>
      <c r="J133" s="14"/>
      <c r="K133" s="5"/>
      <c r="L133" s="5"/>
      <c r="M133" s="16"/>
    </row>
    <row r="134" spans="1:13">
      <c r="A134" s="247"/>
      <c r="B134" s="13">
        <v>4430.6850000000004</v>
      </c>
      <c r="C134" s="107">
        <v>4925.55</v>
      </c>
      <c r="D134" s="144">
        <v>116.72749247576843</v>
      </c>
      <c r="E134" s="148">
        <v>45581</v>
      </c>
      <c r="F134" s="148" t="s">
        <v>432</v>
      </c>
      <c r="G134" s="143">
        <v>1280.3185000000001</v>
      </c>
      <c r="H134" s="142">
        <v>4925.55</v>
      </c>
      <c r="I134" s="107">
        <v>5303.24</v>
      </c>
      <c r="J134" s="14">
        <f>I134/H134*100</f>
        <v>107.66797616509831</v>
      </c>
      <c r="K134" s="15">
        <v>46001</v>
      </c>
      <c r="L134" s="15" t="s">
        <v>524</v>
      </c>
      <c r="M134" s="27">
        <v>1270.3271403993911</v>
      </c>
    </row>
    <row r="135" spans="1:13" ht="30.75" customHeight="1">
      <c r="A135" s="8" t="s">
        <v>53</v>
      </c>
      <c r="B135" s="21"/>
      <c r="C135" s="193"/>
      <c r="D135" s="193"/>
      <c r="E135" s="194"/>
      <c r="F135" s="194"/>
      <c r="G135" s="195"/>
      <c r="H135" s="165"/>
      <c r="I135" s="22"/>
      <c r="J135" s="22"/>
      <c r="K135" s="9"/>
      <c r="L135" s="9"/>
      <c r="M135" s="28"/>
    </row>
    <row r="136" spans="1:13">
      <c r="A136" s="248" t="s">
        <v>54</v>
      </c>
      <c r="B136" s="13"/>
      <c r="C136" s="144"/>
      <c r="D136" s="144"/>
      <c r="E136" s="147"/>
      <c r="F136" s="147"/>
      <c r="G136" s="143"/>
      <c r="H136" s="142"/>
      <c r="I136" s="14"/>
      <c r="J136" s="14"/>
      <c r="K136" s="5"/>
      <c r="L136" s="5"/>
      <c r="M136" s="16"/>
    </row>
    <row r="137" spans="1:13">
      <c r="A137" s="249"/>
      <c r="B137" s="13"/>
      <c r="C137" s="144"/>
      <c r="D137" s="144"/>
      <c r="E137" s="147"/>
      <c r="F137" s="147"/>
      <c r="G137" s="143"/>
      <c r="H137" s="142"/>
      <c r="I137" s="14"/>
      <c r="J137" s="14"/>
      <c r="K137" s="5"/>
      <c r="L137" s="5"/>
      <c r="M137" s="16"/>
    </row>
    <row r="138" spans="1:13">
      <c r="A138" s="250"/>
      <c r="B138" s="13">
        <v>2587.83</v>
      </c>
      <c r="C138" s="147">
        <v>2838.36</v>
      </c>
      <c r="D138" s="144">
        <v>115.16513835916579</v>
      </c>
      <c r="E138" s="148">
        <v>45581</v>
      </c>
      <c r="F138" s="147" t="s">
        <v>433</v>
      </c>
      <c r="G138" s="143">
        <v>18872</v>
      </c>
      <c r="H138" s="142">
        <v>2838.36</v>
      </c>
      <c r="I138" s="88">
        <v>2987.98</v>
      </c>
      <c r="J138" s="14">
        <f>I138/H138*100</f>
        <v>105.27135388040981</v>
      </c>
      <c r="K138" s="15">
        <v>45994</v>
      </c>
      <c r="L138" s="5" t="s">
        <v>525</v>
      </c>
      <c r="M138" s="16">
        <v>19234.900000000001</v>
      </c>
    </row>
    <row r="139" spans="1:13">
      <c r="A139" s="247" t="s">
        <v>54</v>
      </c>
      <c r="B139" s="13"/>
      <c r="C139" s="147"/>
      <c r="D139" s="144"/>
      <c r="E139" s="147"/>
      <c r="F139" s="147"/>
      <c r="G139" s="143"/>
      <c r="H139" s="142"/>
      <c r="I139" s="88"/>
      <c r="J139" s="14"/>
      <c r="K139" s="5"/>
      <c r="L139" s="5"/>
      <c r="M139" s="16"/>
    </row>
    <row r="140" spans="1:13">
      <c r="A140" s="247"/>
      <c r="B140" s="13"/>
      <c r="C140" s="147"/>
      <c r="D140" s="144"/>
      <c r="E140" s="147"/>
      <c r="F140" s="147"/>
      <c r="G140" s="143"/>
      <c r="H140" s="142"/>
      <c r="I140" s="88"/>
      <c r="J140" s="14"/>
      <c r="K140" s="5"/>
      <c r="L140" s="5"/>
      <c r="M140" s="16"/>
    </row>
    <row r="141" spans="1:13">
      <c r="A141" s="247"/>
      <c r="B141" s="13">
        <v>2971.08</v>
      </c>
      <c r="C141" s="136">
        <v>3083.1150000000002</v>
      </c>
      <c r="D141" s="144">
        <v>108.95939355385921</v>
      </c>
      <c r="E141" s="148">
        <v>45581</v>
      </c>
      <c r="F141" s="147" t="s">
        <v>433</v>
      </c>
      <c r="G141" s="143">
        <v>2151.2000000000003</v>
      </c>
      <c r="H141" s="142">
        <v>3083.12</v>
      </c>
      <c r="I141" s="87">
        <v>3125.22</v>
      </c>
      <c r="J141" s="14">
        <f>I141/H141*100</f>
        <v>101.36549988323516</v>
      </c>
      <c r="K141" s="15">
        <v>45994</v>
      </c>
      <c r="L141" s="5" t="s">
        <v>525</v>
      </c>
      <c r="M141" s="16">
        <v>2195.6</v>
      </c>
    </row>
    <row r="142" spans="1:13">
      <c r="A142" s="8" t="s">
        <v>55</v>
      </c>
      <c r="B142" s="21"/>
      <c r="C142" s="193"/>
      <c r="D142" s="193"/>
      <c r="E142" s="194"/>
      <c r="F142" s="194"/>
      <c r="G142" s="195"/>
      <c r="H142" s="165"/>
      <c r="I142" s="22"/>
      <c r="J142" s="22"/>
      <c r="K142" s="9"/>
      <c r="L142" s="9"/>
      <c r="M142" s="28"/>
    </row>
    <row r="143" spans="1:13">
      <c r="A143" s="247" t="s">
        <v>56</v>
      </c>
      <c r="B143" s="13"/>
      <c r="C143" s="144"/>
      <c r="D143" s="144"/>
      <c r="E143" s="147"/>
      <c r="F143" s="147"/>
      <c r="G143" s="143"/>
      <c r="H143" s="142"/>
      <c r="I143" s="14"/>
      <c r="J143" s="14"/>
      <c r="K143" s="5"/>
      <c r="L143" s="5"/>
      <c r="M143" s="16"/>
    </row>
    <row r="144" spans="1:13">
      <c r="A144" s="247"/>
      <c r="B144" s="13"/>
      <c r="C144" s="144"/>
      <c r="D144" s="144"/>
      <c r="E144" s="147"/>
      <c r="F144" s="147"/>
      <c r="G144" s="143"/>
      <c r="H144" s="142"/>
      <c r="I144" s="14"/>
      <c r="J144" s="14"/>
      <c r="K144" s="5"/>
      <c r="L144" s="5"/>
      <c r="M144" s="16"/>
    </row>
    <row r="145" spans="1:13">
      <c r="A145" s="247"/>
      <c r="B145" s="13">
        <v>3065.9</v>
      </c>
      <c r="C145" s="115">
        <v>3558.1</v>
      </c>
      <c r="D145" s="144">
        <v>116.05401350337583</v>
      </c>
      <c r="E145" s="148" t="s">
        <v>317</v>
      </c>
      <c r="F145" s="147" t="s">
        <v>434</v>
      </c>
      <c r="G145" s="143">
        <v>609.54000000000008</v>
      </c>
      <c r="H145" s="142">
        <v>3558.1</v>
      </c>
      <c r="I145" s="115">
        <v>3654.7</v>
      </c>
      <c r="J145" s="14">
        <f>I145/H145*100</f>
        <v>102.71493212669682</v>
      </c>
      <c r="K145" s="15">
        <v>46001</v>
      </c>
      <c r="L145" s="5" t="s">
        <v>526</v>
      </c>
      <c r="M145" s="16">
        <v>609.54000000000008</v>
      </c>
    </row>
    <row r="146" spans="1:13" ht="31.5">
      <c r="A146" s="8" t="s">
        <v>58</v>
      </c>
      <c r="B146" s="21"/>
      <c r="C146" s="193"/>
      <c r="D146" s="193"/>
      <c r="E146" s="194"/>
      <c r="F146" s="194"/>
      <c r="G146" s="195"/>
      <c r="H146" s="165"/>
      <c r="I146" s="22"/>
      <c r="J146" s="22"/>
      <c r="K146" s="9"/>
      <c r="L146" s="9"/>
      <c r="M146" s="28"/>
    </row>
    <row r="147" spans="1:13">
      <c r="A147" s="247" t="s">
        <v>51</v>
      </c>
      <c r="B147" s="13"/>
      <c r="C147" s="144"/>
      <c r="D147" s="144"/>
      <c r="E147" s="147"/>
      <c r="F147" s="147"/>
      <c r="G147" s="143"/>
      <c r="H147" s="142"/>
      <c r="I147" s="14"/>
      <c r="J147" s="14"/>
      <c r="K147" s="5"/>
      <c r="L147" s="5"/>
      <c r="M147" s="16"/>
    </row>
    <row r="148" spans="1:13">
      <c r="A148" s="247"/>
      <c r="B148" s="13"/>
      <c r="C148" s="144"/>
      <c r="D148" s="144"/>
      <c r="E148" s="147"/>
      <c r="F148" s="147"/>
      <c r="G148" s="143"/>
      <c r="H148" s="142"/>
      <c r="I148" s="14"/>
      <c r="J148" s="14"/>
      <c r="K148" s="5"/>
      <c r="L148" s="5"/>
      <c r="M148" s="16"/>
    </row>
    <row r="149" spans="1:13">
      <c r="A149" s="247"/>
      <c r="B149" s="13">
        <v>4430.6850000000004</v>
      </c>
      <c r="C149" s="107">
        <v>4925.55</v>
      </c>
      <c r="D149" s="144">
        <v>116.72749247576843</v>
      </c>
      <c r="E149" s="148">
        <v>45581</v>
      </c>
      <c r="F149" s="148" t="s">
        <v>432</v>
      </c>
      <c r="G149" s="143">
        <v>42.667000000000002</v>
      </c>
      <c r="H149" s="142">
        <v>4925.55</v>
      </c>
      <c r="I149" s="107">
        <v>5303.24</v>
      </c>
      <c r="J149" s="14">
        <f>I149/H149*100</f>
        <v>107.66797616509831</v>
      </c>
      <c r="K149" s="15">
        <v>46001</v>
      </c>
      <c r="L149" s="15" t="s">
        <v>524</v>
      </c>
      <c r="M149" s="27">
        <v>42.33696191642872</v>
      </c>
    </row>
    <row r="150" spans="1:13" ht="31.5">
      <c r="A150" s="8" t="s">
        <v>59</v>
      </c>
      <c r="B150" s="21"/>
      <c r="C150" s="193"/>
      <c r="D150" s="193"/>
      <c r="E150" s="194"/>
      <c r="F150" s="194"/>
      <c r="G150" s="195"/>
      <c r="H150" s="165"/>
      <c r="I150" s="22"/>
      <c r="J150" s="22"/>
      <c r="K150" s="9"/>
      <c r="L150" s="9"/>
      <c r="M150" s="28"/>
    </row>
    <row r="151" spans="1:13">
      <c r="A151" s="248" t="s">
        <v>60</v>
      </c>
      <c r="B151" s="13"/>
      <c r="C151" s="144"/>
      <c r="D151" s="144"/>
      <c r="E151" s="147"/>
      <c r="F151" s="147"/>
      <c r="G151" s="143"/>
      <c r="H151" s="142"/>
      <c r="I151" s="14"/>
      <c r="J151" s="14"/>
      <c r="K151" s="5"/>
      <c r="L151" s="5"/>
      <c r="M151" s="16"/>
    </row>
    <row r="152" spans="1:13">
      <c r="A152" s="249"/>
      <c r="B152" s="13"/>
      <c r="C152" s="144"/>
      <c r="D152" s="144"/>
      <c r="E152" s="147"/>
      <c r="F152" s="147"/>
      <c r="G152" s="143"/>
      <c r="H152" s="142"/>
      <c r="I152" s="14"/>
      <c r="J152" s="14"/>
      <c r="K152" s="5"/>
      <c r="L152" s="5"/>
      <c r="M152" s="16"/>
    </row>
    <row r="153" spans="1:13">
      <c r="A153" s="250"/>
      <c r="B153" s="13">
        <v>5437.4250000000002</v>
      </c>
      <c r="C153" s="115">
        <v>5483.2050000000008</v>
      </c>
      <c r="D153" s="144">
        <v>105.88322191196748</v>
      </c>
      <c r="E153" s="148">
        <v>45581</v>
      </c>
      <c r="F153" s="148" t="s">
        <v>432</v>
      </c>
      <c r="G153" s="143">
        <v>292</v>
      </c>
      <c r="H153" s="142">
        <v>5483.21</v>
      </c>
      <c r="I153" s="115">
        <v>5715.99</v>
      </c>
      <c r="J153" s="14">
        <f>I153/H153*100</f>
        <v>104.24532345104419</v>
      </c>
      <c r="K153" s="15">
        <v>46001</v>
      </c>
      <c r="L153" s="15" t="s">
        <v>524</v>
      </c>
      <c r="M153" s="16">
        <v>346.1</v>
      </c>
    </row>
    <row r="154" spans="1:13">
      <c r="A154" s="8" t="s">
        <v>61</v>
      </c>
      <c r="B154" s="21"/>
      <c r="C154" s="193"/>
      <c r="D154" s="193"/>
      <c r="E154" s="194"/>
      <c r="F154" s="194"/>
      <c r="G154" s="195"/>
      <c r="H154" s="165"/>
      <c r="I154" s="22"/>
      <c r="J154" s="22"/>
      <c r="K154" s="9"/>
      <c r="L154" s="9"/>
      <c r="M154" s="28"/>
    </row>
    <row r="155" spans="1:13">
      <c r="A155" s="247" t="s">
        <v>51</v>
      </c>
      <c r="B155" s="13"/>
      <c r="C155" s="144"/>
      <c r="D155" s="144"/>
      <c r="E155" s="147"/>
      <c r="F155" s="147"/>
      <c r="G155" s="143"/>
      <c r="H155" s="142"/>
      <c r="I155" s="14"/>
      <c r="J155" s="14"/>
      <c r="K155" s="5"/>
      <c r="L155" s="5"/>
      <c r="M155" s="16"/>
    </row>
    <row r="156" spans="1:13">
      <c r="A156" s="247"/>
      <c r="B156" s="13"/>
      <c r="C156" s="144"/>
      <c r="D156" s="144"/>
      <c r="E156" s="147"/>
      <c r="F156" s="147"/>
      <c r="G156" s="143"/>
      <c r="H156" s="142"/>
      <c r="I156" s="14"/>
      <c r="J156" s="14"/>
      <c r="K156" s="5"/>
      <c r="L156" s="5"/>
      <c r="M156" s="16"/>
    </row>
    <row r="157" spans="1:13">
      <c r="A157" s="247"/>
      <c r="B157" s="13">
        <v>4430.6850000000004</v>
      </c>
      <c r="C157" s="107">
        <v>4925.55</v>
      </c>
      <c r="D157" s="144">
        <v>116.72749247576843</v>
      </c>
      <c r="E157" s="148">
        <v>45581</v>
      </c>
      <c r="F157" s="148" t="s">
        <v>432</v>
      </c>
      <c r="G157" s="143">
        <v>897.38749999999993</v>
      </c>
      <c r="H157" s="142">
        <v>4925.55</v>
      </c>
      <c r="I157" s="107">
        <v>5303.24</v>
      </c>
      <c r="J157" s="14">
        <f>I157/H157*100</f>
        <v>107.66797616509831</v>
      </c>
      <c r="K157" s="15">
        <v>46001</v>
      </c>
      <c r="L157" s="15" t="s">
        <v>524</v>
      </c>
      <c r="M157" s="27">
        <v>890.38589768418012</v>
      </c>
    </row>
    <row r="158" spans="1:13">
      <c r="A158" s="8" t="s">
        <v>62</v>
      </c>
      <c r="B158" s="21"/>
      <c r="C158" s="193"/>
      <c r="D158" s="193"/>
      <c r="E158" s="194"/>
      <c r="F158" s="194"/>
      <c r="G158" s="195"/>
      <c r="H158" s="165"/>
      <c r="I158" s="22"/>
      <c r="J158" s="22"/>
      <c r="K158" s="9"/>
      <c r="L158" s="9"/>
      <c r="M158" s="28"/>
    </row>
    <row r="159" spans="1:13">
      <c r="A159" s="41"/>
      <c r="B159" s="13"/>
      <c r="C159" s="144"/>
      <c r="D159" s="144"/>
      <c r="E159" s="148"/>
      <c r="F159" s="147"/>
      <c r="G159" s="143"/>
      <c r="H159" s="142"/>
      <c r="I159" s="14"/>
      <c r="J159" s="14"/>
      <c r="K159" s="15"/>
      <c r="L159" s="5"/>
      <c r="M159" s="16"/>
    </row>
    <row r="160" spans="1:13">
      <c r="A160" s="19" t="s">
        <v>63</v>
      </c>
      <c r="B160" s="13"/>
      <c r="C160" s="144"/>
      <c r="D160" s="144"/>
      <c r="E160" s="148"/>
      <c r="F160" s="147"/>
      <c r="G160" s="143"/>
      <c r="H160" s="142"/>
      <c r="I160" s="14"/>
      <c r="J160" s="14"/>
      <c r="K160" s="15"/>
      <c r="L160" s="5"/>
      <c r="M160" s="16"/>
    </row>
    <row r="161" spans="1:13">
      <c r="A161" s="24"/>
      <c r="B161" s="25">
        <v>5291.64</v>
      </c>
      <c r="C161" s="152">
        <v>5291.64</v>
      </c>
      <c r="D161" s="144">
        <v>93.554683356316971</v>
      </c>
      <c r="E161" s="153">
        <v>45646</v>
      </c>
      <c r="F161" s="196" t="s">
        <v>341</v>
      </c>
      <c r="G161" s="146">
        <v>1709.362480166667</v>
      </c>
      <c r="H161" s="139">
        <v>5379.83</v>
      </c>
      <c r="I161" s="89">
        <v>5713.99</v>
      </c>
      <c r="J161" s="14">
        <f>I161/H161*100</f>
        <v>106.21134868573914</v>
      </c>
      <c r="K161" s="18">
        <v>46008</v>
      </c>
      <c r="L161" s="11" t="s">
        <v>529</v>
      </c>
      <c r="M161" s="27">
        <v>1709.362480166667</v>
      </c>
    </row>
    <row r="162" spans="1:13">
      <c r="A162" s="247" t="s">
        <v>64</v>
      </c>
      <c r="B162" s="13"/>
      <c r="C162" s="207"/>
      <c r="D162" s="144"/>
      <c r="E162" s="196"/>
      <c r="F162" s="196"/>
      <c r="G162" s="143"/>
      <c r="H162" s="142"/>
      <c r="I162" s="83"/>
      <c r="J162" s="14"/>
      <c r="K162" s="11"/>
      <c r="L162" s="11"/>
      <c r="M162" s="16"/>
    </row>
    <row r="163" spans="1:13">
      <c r="A163" s="247"/>
      <c r="B163" s="13"/>
      <c r="C163" s="207"/>
      <c r="D163" s="144"/>
      <c r="E163" s="196"/>
      <c r="F163" s="196"/>
      <c r="G163" s="143"/>
      <c r="H163" s="142"/>
      <c r="I163" s="83"/>
      <c r="J163" s="14"/>
      <c r="K163" s="11"/>
      <c r="L163" s="11"/>
      <c r="M163" s="16"/>
    </row>
    <row r="164" spans="1:13">
      <c r="A164" s="247"/>
      <c r="B164" s="25">
        <v>4757.28</v>
      </c>
      <c r="C164" s="208">
        <v>5036.6399999999994</v>
      </c>
      <c r="D164" s="144">
        <v>105.87226314196347</v>
      </c>
      <c r="E164" s="153">
        <v>45646</v>
      </c>
      <c r="F164" s="196" t="s">
        <v>341</v>
      </c>
      <c r="G164" s="146">
        <v>626.30650000000003</v>
      </c>
      <c r="H164" s="139">
        <v>5120.58</v>
      </c>
      <c r="I164" s="84">
        <v>5593.46</v>
      </c>
      <c r="J164" s="14">
        <f>I164/H164*100</f>
        <v>109.23489135996314</v>
      </c>
      <c r="K164" s="18">
        <v>46008</v>
      </c>
      <c r="L164" s="11" t="s">
        <v>529</v>
      </c>
      <c r="M164" s="27">
        <v>626.30650000000003</v>
      </c>
    </row>
    <row r="165" spans="1:13">
      <c r="A165" s="8" t="s">
        <v>65</v>
      </c>
      <c r="B165" s="21"/>
      <c r="C165" s="193"/>
      <c r="D165" s="193"/>
      <c r="E165" s="194"/>
      <c r="F165" s="194"/>
      <c r="G165" s="195"/>
      <c r="H165" s="165"/>
      <c r="I165" s="22"/>
      <c r="J165" s="22"/>
      <c r="K165" s="9"/>
      <c r="L165" s="9"/>
      <c r="M165" s="28"/>
    </row>
    <row r="166" spans="1:13">
      <c r="A166" s="247" t="s">
        <v>66</v>
      </c>
      <c r="B166" s="13"/>
      <c r="C166" s="144"/>
      <c r="D166" s="144"/>
      <c r="E166" s="147"/>
      <c r="F166" s="147"/>
      <c r="G166" s="143"/>
      <c r="H166" s="142"/>
      <c r="I166" s="14"/>
      <c r="J166" s="14"/>
      <c r="K166" s="5"/>
      <c r="L166" s="5"/>
      <c r="M166" s="16"/>
    </row>
    <row r="167" spans="1:13">
      <c r="A167" s="247"/>
      <c r="B167" s="13"/>
      <c r="C167" s="144"/>
      <c r="D167" s="144"/>
      <c r="E167" s="147"/>
      <c r="F167" s="147"/>
      <c r="G167" s="143"/>
      <c r="H167" s="142"/>
      <c r="I167" s="14"/>
      <c r="J167" s="14"/>
      <c r="K167" s="5"/>
      <c r="L167" s="5"/>
      <c r="M167" s="16"/>
    </row>
    <row r="168" spans="1:13">
      <c r="A168" s="247"/>
      <c r="B168" s="25">
        <v>4596.4800000000005</v>
      </c>
      <c r="C168" s="115">
        <v>5097.2250000000004</v>
      </c>
      <c r="D168" s="144">
        <v>116.43880208333333</v>
      </c>
      <c r="E168" s="148">
        <v>45644</v>
      </c>
      <c r="F168" s="147" t="s">
        <v>400</v>
      </c>
      <c r="G168" s="146">
        <v>21051.303634302716</v>
      </c>
      <c r="H168" s="139">
        <v>5097.2299999999996</v>
      </c>
      <c r="I168" s="115">
        <v>5638.5</v>
      </c>
      <c r="J168" s="14">
        <f>I168/H168*100</f>
        <v>110.61890477769299</v>
      </c>
      <c r="K168" s="15">
        <v>45987</v>
      </c>
      <c r="L168" s="5" t="s">
        <v>530</v>
      </c>
      <c r="M168" s="27">
        <v>22143.200000000001</v>
      </c>
    </row>
    <row r="169" spans="1:13">
      <c r="A169" s="8" t="s">
        <v>67</v>
      </c>
      <c r="B169" s="21"/>
      <c r="C169" s="193"/>
      <c r="D169" s="193"/>
      <c r="E169" s="194"/>
      <c r="F169" s="194"/>
      <c r="G169" s="195"/>
      <c r="H169" s="165"/>
      <c r="I169" s="22"/>
      <c r="J169" s="22"/>
      <c r="K169" s="9"/>
      <c r="L169" s="9"/>
      <c r="M169" s="28"/>
    </row>
    <row r="170" spans="1:13">
      <c r="A170" s="247" t="s">
        <v>68</v>
      </c>
      <c r="B170" s="13"/>
      <c r="C170" s="144"/>
      <c r="D170" s="144"/>
      <c r="E170" s="147"/>
      <c r="F170" s="147"/>
      <c r="G170" s="143"/>
      <c r="H170" s="142"/>
      <c r="I170" s="14"/>
      <c r="J170" s="14"/>
      <c r="K170" s="5"/>
      <c r="L170" s="5"/>
      <c r="M170" s="16"/>
    </row>
    <row r="171" spans="1:13">
      <c r="A171" s="247"/>
      <c r="B171" s="13"/>
      <c r="C171" s="144"/>
      <c r="D171" s="144"/>
      <c r="E171" s="147"/>
      <c r="F171" s="147"/>
      <c r="G171" s="143"/>
      <c r="H171" s="142"/>
      <c r="I171" s="14"/>
      <c r="J171" s="14"/>
      <c r="K171" s="5"/>
      <c r="L171" s="5"/>
      <c r="M171" s="16"/>
    </row>
    <row r="172" spans="1:13">
      <c r="A172" s="247"/>
      <c r="B172" s="13">
        <v>3540.9</v>
      </c>
      <c r="C172" s="136">
        <v>3556.6</v>
      </c>
      <c r="D172" s="144">
        <v>100.44339009856252</v>
      </c>
      <c r="E172" s="148">
        <v>45595</v>
      </c>
      <c r="F172" s="140" t="s">
        <v>435</v>
      </c>
      <c r="G172" s="143">
        <v>3266.2353333333335</v>
      </c>
      <c r="H172" s="142">
        <v>3734.43</v>
      </c>
      <c r="I172" s="87">
        <v>4108.34</v>
      </c>
      <c r="J172" s="14">
        <f>I172/H172*100</f>
        <v>110.01250525515273</v>
      </c>
      <c r="K172" s="15">
        <v>45994</v>
      </c>
      <c r="L172" s="42" t="s">
        <v>531</v>
      </c>
      <c r="M172" s="16">
        <v>3266.2353333333335</v>
      </c>
    </row>
    <row r="173" spans="1:13">
      <c r="A173" s="247" t="s">
        <v>69</v>
      </c>
      <c r="B173" s="25"/>
      <c r="C173" s="208"/>
      <c r="D173" s="144"/>
      <c r="E173" s="147"/>
      <c r="F173" s="147"/>
      <c r="G173" s="146"/>
      <c r="H173" s="139"/>
      <c r="I173" s="84"/>
      <c r="J173" s="14"/>
      <c r="K173" s="5"/>
      <c r="L173" s="5"/>
      <c r="M173" s="27"/>
    </row>
    <row r="174" spans="1:13">
      <c r="A174" s="247"/>
      <c r="B174" s="25"/>
      <c r="C174" s="208"/>
      <c r="D174" s="144"/>
      <c r="E174" s="147"/>
      <c r="F174" s="147"/>
      <c r="G174" s="146"/>
      <c r="H174" s="139"/>
      <c r="I174" s="84"/>
      <c r="J174" s="14"/>
      <c r="K174" s="5"/>
      <c r="L174" s="5"/>
      <c r="M174" s="27"/>
    </row>
    <row r="175" spans="1:13" ht="17.25" customHeight="1">
      <c r="A175" s="247"/>
      <c r="B175" s="25">
        <v>3209.88</v>
      </c>
      <c r="C175" s="208">
        <v>4749.24</v>
      </c>
      <c r="D175" s="144">
        <v>147.9569329694568</v>
      </c>
      <c r="E175" s="148">
        <v>45630</v>
      </c>
      <c r="F175" s="196" t="s">
        <v>361</v>
      </c>
      <c r="G175" s="146">
        <v>506.11116238990996</v>
      </c>
      <c r="H175" s="139">
        <v>4828.3900000000003</v>
      </c>
      <c r="I175" s="84">
        <v>5265.03</v>
      </c>
      <c r="J175" s="14">
        <f>I175/H175*100</f>
        <v>109.04318002481158</v>
      </c>
      <c r="K175" s="15">
        <v>46008</v>
      </c>
      <c r="L175" s="11" t="s">
        <v>527</v>
      </c>
      <c r="M175" s="27">
        <v>506.11116238990996</v>
      </c>
    </row>
    <row r="176" spans="1:13">
      <c r="A176" s="247" t="s">
        <v>70</v>
      </c>
      <c r="B176" s="25"/>
      <c r="C176" s="208"/>
      <c r="D176" s="144"/>
      <c r="E176" s="147"/>
      <c r="F176" s="147"/>
      <c r="G176" s="146"/>
      <c r="H176" s="139"/>
      <c r="I176" s="84"/>
      <c r="J176" s="14"/>
      <c r="K176" s="5"/>
      <c r="L176" s="5"/>
      <c r="M176" s="27"/>
    </row>
    <row r="177" spans="1:13">
      <c r="A177" s="247"/>
      <c r="B177" s="25"/>
      <c r="C177" s="208"/>
      <c r="D177" s="144"/>
      <c r="E177" s="147"/>
      <c r="F177" s="147"/>
      <c r="G177" s="146"/>
      <c r="H177" s="139"/>
      <c r="I177" s="84"/>
      <c r="J177" s="14"/>
      <c r="K177" s="5"/>
      <c r="L177" s="5"/>
      <c r="M177" s="27"/>
    </row>
    <row r="178" spans="1:13">
      <c r="A178" s="247"/>
      <c r="B178" s="25">
        <v>3104.0399999999995</v>
      </c>
      <c r="C178" s="208">
        <v>3593.76</v>
      </c>
      <c r="D178" s="144">
        <v>115.77685854563732</v>
      </c>
      <c r="E178" s="148">
        <v>45630</v>
      </c>
      <c r="F178" s="196" t="s">
        <v>361</v>
      </c>
      <c r="G178" s="146">
        <v>491.58746055890583</v>
      </c>
      <c r="H178" s="139">
        <v>3653.66</v>
      </c>
      <c r="I178" s="84">
        <v>3982.45</v>
      </c>
      <c r="J178" s="14">
        <f>I178/H178*100</f>
        <v>108.99892162927038</v>
      </c>
      <c r="K178" s="15">
        <v>46008</v>
      </c>
      <c r="L178" s="11" t="s">
        <v>527</v>
      </c>
      <c r="M178" s="27">
        <v>491.58746055890583</v>
      </c>
    </row>
    <row r="179" spans="1:13">
      <c r="A179" s="247" t="s">
        <v>71</v>
      </c>
      <c r="B179" s="25"/>
      <c r="C179" s="208"/>
      <c r="D179" s="144"/>
      <c r="E179" s="147"/>
      <c r="F179" s="147"/>
      <c r="G179" s="146"/>
      <c r="H179" s="139"/>
      <c r="I179" s="84"/>
      <c r="J179" s="14"/>
      <c r="K179" s="5"/>
      <c r="L179" s="5"/>
      <c r="M179" s="27"/>
    </row>
    <row r="180" spans="1:13">
      <c r="A180" s="247"/>
      <c r="B180" s="25"/>
      <c r="C180" s="208"/>
      <c r="D180" s="144"/>
      <c r="E180" s="147"/>
      <c r="F180" s="147"/>
      <c r="G180" s="146"/>
      <c r="H180" s="139"/>
      <c r="I180" s="84"/>
      <c r="J180" s="14"/>
      <c r="K180" s="5"/>
      <c r="L180" s="5"/>
      <c r="M180" s="27"/>
    </row>
    <row r="181" spans="1:13">
      <c r="A181" s="247"/>
      <c r="B181" s="25">
        <v>2544.5</v>
      </c>
      <c r="C181" s="136">
        <v>2570.1999999999998</v>
      </c>
      <c r="D181" s="144">
        <v>101.01002161524858</v>
      </c>
      <c r="E181" s="148">
        <v>45595</v>
      </c>
      <c r="F181" s="140" t="s">
        <v>435</v>
      </c>
      <c r="G181" s="146">
        <v>867.19999999999993</v>
      </c>
      <c r="H181" s="139">
        <v>2570.1999999999998</v>
      </c>
      <c r="I181" s="87">
        <v>2478.4</v>
      </c>
      <c r="J181" s="14">
        <f>I181/H181*100</f>
        <v>96.428293518014172</v>
      </c>
      <c r="K181" s="15">
        <v>45595</v>
      </c>
      <c r="L181" s="42" t="s">
        <v>435</v>
      </c>
      <c r="M181" s="27">
        <v>867.19999999999993</v>
      </c>
    </row>
    <row r="182" spans="1:13">
      <c r="A182" s="247" t="s">
        <v>72</v>
      </c>
      <c r="B182" s="25"/>
      <c r="C182" s="208"/>
      <c r="D182" s="144"/>
      <c r="E182" s="147"/>
      <c r="F182" s="147"/>
      <c r="G182" s="146"/>
      <c r="H182" s="139"/>
      <c r="I182" s="84"/>
      <c r="J182" s="14"/>
      <c r="K182" s="5"/>
      <c r="L182" s="5"/>
      <c r="M182" s="27"/>
    </row>
    <row r="183" spans="1:13">
      <c r="A183" s="247"/>
      <c r="B183" s="25"/>
      <c r="C183" s="208"/>
      <c r="D183" s="144"/>
      <c r="E183" s="147"/>
      <c r="F183" s="147"/>
      <c r="G183" s="146"/>
      <c r="H183" s="139"/>
      <c r="I183" s="84"/>
      <c r="J183" s="14"/>
      <c r="K183" s="5"/>
      <c r="L183" s="5"/>
      <c r="M183" s="27"/>
    </row>
    <row r="184" spans="1:13">
      <c r="A184" s="247"/>
      <c r="B184" s="25">
        <v>3707.9700000000003</v>
      </c>
      <c r="C184" s="145">
        <v>4164.51</v>
      </c>
      <c r="D184" s="144">
        <v>117.92801721696777</v>
      </c>
      <c r="E184" s="148">
        <v>45616</v>
      </c>
      <c r="F184" s="147" t="s">
        <v>437</v>
      </c>
      <c r="G184" s="146">
        <v>17350.37</v>
      </c>
      <c r="H184" s="139">
        <v>4164.51</v>
      </c>
      <c r="I184" s="90">
        <v>5238.24</v>
      </c>
      <c r="J184" s="14">
        <f>I184/H184*100</f>
        <v>125.78286521103321</v>
      </c>
      <c r="K184" s="15">
        <v>46008</v>
      </c>
      <c r="L184" s="5" t="s">
        <v>602</v>
      </c>
      <c r="M184" s="16">
        <v>17019.86</v>
      </c>
    </row>
    <row r="185" spans="1:13">
      <c r="A185" s="247" t="s">
        <v>73</v>
      </c>
      <c r="B185" s="13"/>
      <c r="C185" s="208"/>
      <c r="D185" s="144"/>
      <c r="E185" s="147"/>
      <c r="F185" s="147"/>
      <c r="G185" s="143"/>
      <c r="H185" s="142"/>
      <c r="I185" s="84"/>
      <c r="J185" s="14"/>
      <c r="K185" s="5"/>
      <c r="L185" s="5"/>
      <c r="M185" s="16"/>
    </row>
    <row r="186" spans="1:13">
      <c r="A186" s="247"/>
      <c r="B186" s="13"/>
      <c r="C186" s="208"/>
      <c r="D186" s="144"/>
      <c r="E186" s="147"/>
      <c r="F186" s="147"/>
      <c r="G186" s="143"/>
      <c r="H186" s="142"/>
      <c r="I186" s="84"/>
      <c r="J186" s="14"/>
      <c r="K186" s="5"/>
      <c r="L186" s="5"/>
      <c r="M186" s="16"/>
    </row>
    <row r="187" spans="1:13">
      <c r="A187" s="247"/>
      <c r="B187" s="13" t="s">
        <v>491</v>
      </c>
      <c r="C187" s="208" t="s">
        <v>491</v>
      </c>
      <c r="D187" s="144" t="s">
        <v>491</v>
      </c>
      <c r="E187" s="148" t="s">
        <v>491</v>
      </c>
      <c r="F187" s="147" t="s">
        <v>491</v>
      </c>
      <c r="G187" s="143" t="s">
        <v>491</v>
      </c>
      <c r="H187" s="142">
        <v>6303.91</v>
      </c>
      <c r="I187" s="87">
        <v>8956.5</v>
      </c>
      <c r="J187" s="14">
        <f>I187/H187*100</f>
        <v>142.07848779566967</v>
      </c>
      <c r="K187" s="15">
        <v>46008</v>
      </c>
      <c r="L187" s="5" t="s">
        <v>532</v>
      </c>
      <c r="M187" s="16">
        <v>4596.7981680443545</v>
      </c>
    </row>
    <row r="188" spans="1:13">
      <c r="A188" s="247" t="s">
        <v>333</v>
      </c>
      <c r="B188" s="13"/>
      <c r="C188" s="208"/>
      <c r="D188" s="144"/>
      <c r="E188" s="148"/>
      <c r="F188" s="147"/>
      <c r="G188" s="143"/>
      <c r="H188" s="142"/>
      <c r="I188" s="84"/>
      <c r="J188" s="77"/>
      <c r="K188" s="85"/>
      <c r="L188" s="88"/>
      <c r="M188" s="16"/>
    </row>
    <row r="189" spans="1:13">
      <c r="A189" s="247"/>
      <c r="B189" s="13"/>
      <c r="C189" s="208"/>
      <c r="D189" s="144"/>
      <c r="E189" s="148"/>
      <c r="F189" s="147"/>
      <c r="G189" s="143"/>
      <c r="H189" s="142"/>
      <c r="I189" s="84"/>
      <c r="J189" s="77"/>
      <c r="K189" s="85"/>
      <c r="L189" s="88"/>
      <c r="M189" s="16"/>
    </row>
    <row r="190" spans="1:13">
      <c r="A190" s="247"/>
      <c r="B190" s="13">
        <v>5102.16</v>
      </c>
      <c r="C190" s="144">
        <v>5751.2699999999995</v>
      </c>
      <c r="D190" s="144">
        <v>118.35837174843596</v>
      </c>
      <c r="E190" s="148">
        <v>45651</v>
      </c>
      <c r="F190" s="147" t="s">
        <v>436</v>
      </c>
      <c r="G190" s="143">
        <v>4501.8999999999996</v>
      </c>
      <c r="H190" s="142" t="s">
        <v>491</v>
      </c>
      <c r="I190" s="14" t="s">
        <v>491</v>
      </c>
      <c r="J190" s="14" t="s">
        <v>491</v>
      </c>
      <c r="K190" s="35" t="s">
        <v>491</v>
      </c>
      <c r="L190" s="11" t="s">
        <v>491</v>
      </c>
      <c r="M190" s="16" t="s">
        <v>491</v>
      </c>
    </row>
    <row r="191" spans="1:13">
      <c r="A191" s="8" t="s">
        <v>75</v>
      </c>
      <c r="B191" s="21"/>
      <c r="C191" s="193"/>
      <c r="D191" s="193"/>
      <c r="E191" s="194"/>
      <c r="F191" s="194"/>
      <c r="G191" s="195"/>
      <c r="H191" s="165"/>
      <c r="I191" s="22"/>
      <c r="J191" s="22"/>
      <c r="K191" s="9"/>
      <c r="L191" s="9"/>
      <c r="M191" s="28"/>
    </row>
    <row r="192" spans="1:13">
      <c r="A192" s="247" t="s">
        <v>76</v>
      </c>
      <c r="B192" s="13"/>
      <c r="C192" s="144"/>
      <c r="D192" s="144"/>
      <c r="E192" s="147"/>
      <c r="F192" s="147"/>
      <c r="G192" s="143"/>
      <c r="H192" s="142"/>
      <c r="I192" s="14"/>
      <c r="J192" s="14"/>
      <c r="K192" s="5"/>
      <c r="L192" s="5"/>
      <c r="M192" s="16"/>
    </row>
    <row r="193" spans="1:13">
      <c r="A193" s="247"/>
      <c r="B193" s="13"/>
      <c r="C193" s="144"/>
      <c r="D193" s="144"/>
      <c r="E193" s="147"/>
      <c r="F193" s="147"/>
      <c r="G193" s="143"/>
      <c r="H193" s="142"/>
      <c r="I193" s="14"/>
      <c r="J193" s="14"/>
      <c r="K193" s="5"/>
      <c r="L193" s="5"/>
      <c r="M193" s="16"/>
    </row>
    <row r="194" spans="1:13">
      <c r="A194" s="247"/>
      <c r="B194" s="13">
        <v>2530.3000000000002</v>
      </c>
      <c r="C194" s="14" t="s">
        <v>491</v>
      </c>
      <c r="D194" s="144"/>
      <c r="E194" s="141">
        <v>45653</v>
      </c>
      <c r="F194" s="140" t="s">
        <v>438</v>
      </c>
      <c r="G194" s="143">
        <v>2398.4</v>
      </c>
      <c r="H194" s="142" t="s">
        <v>491</v>
      </c>
      <c r="I194" s="14" t="s">
        <v>491</v>
      </c>
      <c r="J194" s="14" t="s">
        <v>491</v>
      </c>
      <c r="K194" s="18" t="s">
        <v>491</v>
      </c>
      <c r="L194" s="151" t="s">
        <v>491</v>
      </c>
      <c r="M194" s="16" t="s">
        <v>491</v>
      </c>
    </row>
    <row r="195" spans="1:13" ht="63">
      <c r="A195" s="31" t="s">
        <v>668</v>
      </c>
      <c r="B195" s="13"/>
      <c r="C195" s="154">
        <v>6120.24</v>
      </c>
      <c r="D195" s="155"/>
      <c r="E195" s="156">
        <v>45924</v>
      </c>
      <c r="F195" s="157" t="s">
        <v>651</v>
      </c>
      <c r="G195" s="158">
        <v>2398.4</v>
      </c>
      <c r="H195" s="171">
        <v>6120.24</v>
      </c>
      <c r="I195" s="154">
        <v>6525.23</v>
      </c>
      <c r="J195" s="14">
        <f>I195/H195*100</f>
        <v>106.61722416114401</v>
      </c>
      <c r="K195" s="156">
        <v>46010</v>
      </c>
      <c r="L195" s="157" t="s">
        <v>593</v>
      </c>
      <c r="M195" s="159">
        <v>2398.4</v>
      </c>
    </row>
    <row r="196" spans="1:13">
      <c r="A196" s="8" t="s">
        <v>77</v>
      </c>
      <c r="B196" s="21"/>
      <c r="C196" s="193"/>
      <c r="D196" s="193"/>
      <c r="E196" s="194"/>
      <c r="F196" s="194"/>
      <c r="G196" s="195"/>
      <c r="H196" s="165"/>
      <c r="I196" s="22"/>
      <c r="J196" s="22"/>
      <c r="K196" s="9"/>
      <c r="L196" s="9"/>
      <c r="M196" s="28"/>
    </row>
    <row r="197" spans="1:13">
      <c r="A197" s="247" t="s">
        <v>78</v>
      </c>
      <c r="B197" s="13"/>
      <c r="C197" s="144"/>
      <c r="D197" s="144"/>
      <c r="E197" s="147"/>
      <c r="F197" s="147"/>
      <c r="G197" s="143"/>
      <c r="H197" s="142"/>
      <c r="I197" s="77"/>
      <c r="J197" s="14"/>
      <c r="K197" s="5"/>
      <c r="L197" s="5"/>
      <c r="M197" s="16"/>
    </row>
    <row r="198" spans="1:13">
      <c r="A198" s="247"/>
      <c r="B198" s="13"/>
      <c r="C198" s="144"/>
      <c r="D198" s="144"/>
      <c r="E198" s="147"/>
      <c r="F198" s="147"/>
      <c r="G198" s="143"/>
      <c r="H198" s="142"/>
      <c r="I198" s="77"/>
      <c r="J198" s="14"/>
      <c r="K198" s="5"/>
      <c r="L198" s="5"/>
      <c r="M198" s="16"/>
    </row>
    <row r="199" spans="1:13" ht="19.5" customHeight="1">
      <c r="A199" s="247"/>
      <c r="B199" s="25">
        <v>2708</v>
      </c>
      <c r="C199" s="208">
        <v>3008.4</v>
      </c>
      <c r="D199" s="135">
        <v>111.09305760709012</v>
      </c>
      <c r="E199" s="148">
        <v>45574</v>
      </c>
      <c r="F199" s="209" t="s">
        <v>439</v>
      </c>
      <c r="G199" s="210">
        <v>1085.1899999999998</v>
      </c>
      <c r="H199" s="139">
        <v>3008.4</v>
      </c>
      <c r="I199" s="88">
        <v>5210.3999999999996</v>
      </c>
      <c r="J199" s="14">
        <f>I199/H199*100</f>
        <v>173.19505384922215</v>
      </c>
      <c r="K199" s="15">
        <v>46008</v>
      </c>
      <c r="L199" s="43" t="s">
        <v>603</v>
      </c>
      <c r="M199" s="16">
        <v>969.4</v>
      </c>
    </row>
    <row r="200" spans="1:13">
      <c r="A200" s="247" t="s">
        <v>79</v>
      </c>
      <c r="B200" s="13"/>
      <c r="C200" s="208"/>
      <c r="D200" s="135"/>
      <c r="E200" s="147"/>
      <c r="F200" s="147"/>
      <c r="G200" s="143"/>
      <c r="H200" s="142"/>
      <c r="I200" s="84"/>
      <c r="J200" s="26"/>
      <c r="K200" s="5"/>
      <c r="L200" s="5"/>
      <c r="M200" s="16"/>
    </row>
    <row r="201" spans="1:13">
      <c r="A201" s="247"/>
      <c r="B201" s="13"/>
      <c r="C201" s="208"/>
      <c r="D201" s="135"/>
      <c r="E201" s="147"/>
      <c r="F201" s="147"/>
      <c r="G201" s="143"/>
      <c r="H201" s="142"/>
      <c r="I201" s="84"/>
      <c r="J201" s="26"/>
      <c r="K201" s="5"/>
      <c r="L201" s="5"/>
      <c r="M201" s="16"/>
    </row>
    <row r="202" spans="1:13">
      <c r="A202" s="247"/>
      <c r="B202" s="25">
        <v>2391.8000000000002</v>
      </c>
      <c r="C202" s="211"/>
      <c r="D202" s="135">
        <v>0</v>
      </c>
      <c r="E202" s="148">
        <v>45644</v>
      </c>
      <c r="F202" s="147" t="s">
        <v>387</v>
      </c>
      <c r="G202" s="146">
        <v>1684.6899999999998</v>
      </c>
      <c r="H202" s="139" t="s">
        <v>491</v>
      </c>
      <c r="I202" s="91" t="s">
        <v>491</v>
      </c>
      <c r="J202" s="14" t="s">
        <v>491</v>
      </c>
      <c r="K202" s="15" t="s">
        <v>491</v>
      </c>
      <c r="L202" s="5" t="s">
        <v>491</v>
      </c>
      <c r="M202" s="27" t="s">
        <v>491</v>
      </c>
    </row>
    <row r="203" spans="1:13">
      <c r="A203" s="247" t="s">
        <v>80</v>
      </c>
      <c r="B203" s="13"/>
      <c r="C203" s="208"/>
      <c r="D203" s="135"/>
      <c r="E203" s="147"/>
      <c r="F203" s="147"/>
      <c r="G203" s="143"/>
      <c r="H203" s="142"/>
      <c r="I203" s="84"/>
      <c r="J203" s="26"/>
      <c r="K203" s="5"/>
      <c r="L203" s="5"/>
      <c r="M203" s="16"/>
    </row>
    <row r="204" spans="1:13">
      <c r="A204" s="247"/>
      <c r="B204" s="13"/>
      <c r="C204" s="208"/>
      <c r="D204" s="135"/>
      <c r="E204" s="147"/>
      <c r="F204" s="147"/>
      <c r="G204" s="143"/>
      <c r="H204" s="142"/>
      <c r="I204" s="84"/>
      <c r="J204" s="26"/>
      <c r="K204" s="5"/>
      <c r="L204" s="5"/>
      <c r="M204" s="16"/>
    </row>
    <row r="205" spans="1:13">
      <c r="A205" s="247"/>
      <c r="B205" s="38">
        <v>2711.5</v>
      </c>
      <c r="C205" s="208"/>
      <c r="D205" s="135">
        <v>0</v>
      </c>
      <c r="E205" s="148">
        <v>45644</v>
      </c>
      <c r="F205" s="147" t="s">
        <v>387</v>
      </c>
      <c r="G205" s="146">
        <v>4070.1753204929291</v>
      </c>
      <c r="H205" s="149" t="s">
        <v>491</v>
      </c>
      <c r="I205" s="84" t="s">
        <v>491</v>
      </c>
      <c r="J205" s="14" t="s">
        <v>491</v>
      </c>
      <c r="K205" s="15" t="s">
        <v>491</v>
      </c>
      <c r="L205" s="5" t="s">
        <v>491</v>
      </c>
      <c r="M205" s="27" t="s">
        <v>491</v>
      </c>
    </row>
    <row r="206" spans="1:13" ht="63">
      <c r="A206" s="31" t="s">
        <v>652</v>
      </c>
      <c r="B206" s="38"/>
      <c r="C206" s="154">
        <v>4040.51</v>
      </c>
      <c r="D206" s="155"/>
      <c r="E206" s="156">
        <v>45959</v>
      </c>
      <c r="F206" s="157" t="s">
        <v>379</v>
      </c>
      <c r="G206" s="158">
        <v>1673.3183333333334</v>
      </c>
      <c r="H206" s="171">
        <v>4040.51</v>
      </c>
      <c r="I206" s="154">
        <v>4432.37</v>
      </c>
      <c r="J206" s="14">
        <f>I206/H206*100</f>
        <v>109.69828066258962</v>
      </c>
      <c r="K206" s="156">
        <v>46010</v>
      </c>
      <c r="L206" s="157" t="s">
        <v>593</v>
      </c>
      <c r="M206" s="159">
        <v>1673.3183333333334</v>
      </c>
    </row>
    <row r="207" spans="1:13" ht="63">
      <c r="A207" s="31" t="s">
        <v>653</v>
      </c>
      <c r="B207" s="38"/>
      <c r="C207" s="154">
        <v>4040.51</v>
      </c>
      <c r="D207" s="155"/>
      <c r="E207" s="156">
        <v>45959</v>
      </c>
      <c r="F207" s="157" t="s">
        <v>379</v>
      </c>
      <c r="G207" s="158">
        <v>3451.2876666666662</v>
      </c>
      <c r="H207" s="171">
        <v>4040.51</v>
      </c>
      <c r="I207" s="154">
        <v>4432.37</v>
      </c>
      <c r="J207" s="14">
        <f>I207/H207*100</f>
        <v>109.69828066258962</v>
      </c>
      <c r="K207" s="156">
        <v>46010</v>
      </c>
      <c r="L207" s="157" t="s">
        <v>593</v>
      </c>
      <c r="M207" s="159">
        <v>3451.2876666666662</v>
      </c>
    </row>
    <row r="208" spans="1:13">
      <c r="A208" s="8" t="s">
        <v>81</v>
      </c>
      <c r="B208" s="21"/>
      <c r="C208" s="193"/>
      <c r="D208" s="193"/>
      <c r="E208" s="194"/>
      <c r="F208" s="194"/>
      <c r="G208" s="195"/>
      <c r="H208" s="165"/>
      <c r="I208" s="22"/>
      <c r="J208" s="22"/>
      <c r="K208" s="9"/>
      <c r="L208" s="9"/>
      <c r="M208" s="28"/>
    </row>
    <row r="209" spans="1:13">
      <c r="A209" s="247" t="s">
        <v>79</v>
      </c>
      <c r="B209" s="13"/>
      <c r="C209" s="144"/>
      <c r="D209" s="144"/>
      <c r="E209" s="147"/>
      <c r="F209" s="147"/>
      <c r="G209" s="143"/>
      <c r="H209" s="142"/>
      <c r="I209" s="14"/>
      <c r="J209" s="14"/>
      <c r="K209" s="5"/>
      <c r="L209" s="5"/>
      <c r="M209" s="16"/>
    </row>
    <row r="210" spans="1:13">
      <c r="A210" s="247"/>
      <c r="B210" s="13"/>
      <c r="C210" s="144"/>
      <c r="D210" s="144"/>
      <c r="E210" s="147"/>
      <c r="F210" s="147"/>
      <c r="G210" s="143"/>
      <c r="H210" s="142"/>
      <c r="I210" s="14"/>
      <c r="J210" s="14"/>
      <c r="K210" s="5"/>
      <c r="L210" s="5"/>
      <c r="M210" s="16"/>
    </row>
    <row r="211" spans="1:13">
      <c r="A211" s="247"/>
      <c r="B211" s="38">
        <v>1831.9</v>
      </c>
      <c r="C211" s="147" t="s">
        <v>491</v>
      </c>
      <c r="D211" s="144"/>
      <c r="E211" s="148">
        <v>45644</v>
      </c>
      <c r="F211" s="147" t="s">
        <v>387</v>
      </c>
      <c r="G211" s="146">
        <v>3493.5399999999995</v>
      </c>
      <c r="H211" s="149" t="s">
        <v>491</v>
      </c>
      <c r="I211" s="5" t="s">
        <v>491</v>
      </c>
      <c r="J211" s="14" t="s">
        <v>491</v>
      </c>
      <c r="K211" s="15" t="s">
        <v>491</v>
      </c>
      <c r="L211" s="5" t="s">
        <v>491</v>
      </c>
      <c r="M211" s="27" t="s">
        <v>491</v>
      </c>
    </row>
    <row r="212" spans="1:13" ht="63">
      <c r="A212" s="31" t="s">
        <v>654</v>
      </c>
      <c r="B212" s="38"/>
      <c r="C212" s="154">
        <v>4040.51</v>
      </c>
      <c r="D212" s="155"/>
      <c r="E212" s="156">
        <v>45959</v>
      </c>
      <c r="F212" s="157" t="s">
        <v>379</v>
      </c>
      <c r="G212" s="158">
        <v>3494.3650000000002</v>
      </c>
      <c r="H212" s="171">
        <v>4040.51</v>
      </c>
      <c r="I212" s="154">
        <v>4432.37</v>
      </c>
      <c r="J212" s="14">
        <f>I212/H212*100</f>
        <v>109.69828066258962</v>
      </c>
      <c r="K212" s="156">
        <v>46010</v>
      </c>
      <c r="L212" s="157" t="s">
        <v>593</v>
      </c>
      <c r="M212" s="159">
        <v>3494.3650000000002</v>
      </c>
    </row>
    <row r="213" spans="1:13">
      <c r="A213" s="8" t="s">
        <v>82</v>
      </c>
      <c r="B213" s="21"/>
      <c r="C213" s="193"/>
      <c r="D213" s="193"/>
      <c r="E213" s="194"/>
      <c r="F213" s="194"/>
      <c r="G213" s="195"/>
      <c r="H213" s="165"/>
      <c r="I213" s="22"/>
      <c r="J213" s="22"/>
      <c r="K213" s="9"/>
      <c r="L213" s="9"/>
      <c r="M213" s="28"/>
    </row>
    <row r="214" spans="1:13">
      <c r="A214" s="247" t="s">
        <v>83</v>
      </c>
      <c r="B214" s="13"/>
      <c r="C214" s="144"/>
      <c r="D214" s="144"/>
      <c r="E214" s="147"/>
      <c r="F214" s="147"/>
      <c r="G214" s="143"/>
      <c r="H214" s="142"/>
      <c r="I214" s="14"/>
      <c r="J214" s="14"/>
      <c r="K214" s="5"/>
      <c r="L214" s="5"/>
      <c r="M214" s="16"/>
    </row>
    <row r="215" spans="1:13">
      <c r="A215" s="247"/>
      <c r="B215" s="13"/>
      <c r="C215" s="144"/>
      <c r="D215" s="144"/>
      <c r="E215" s="147"/>
      <c r="F215" s="147"/>
      <c r="G215" s="143"/>
      <c r="H215" s="142"/>
      <c r="I215" s="14"/>
      <c r="J215" s="14"/>
      <c r="K215" s="5"/>
      <c r="L215" s="5"/>
      <c r="M215" s="16"/>
    </row>
    <row r="216" spans="1:13">
      <c r="A216" s="247"/>
      <c r="B216" s="13">
        <v>3812.6</v>
      </c>
      <c r="C216" s="147" t="s">
        <v>491</v>
      </c>
      <c r="D216" s="135"/>
      <c r="E216" s="141">
        <v>45653</v>
      </c>
      <c r="F216" s="140" t="s">
        <v>438</v>
      </c>
      <c r="G216" s="143">
        <v>1043.7</v>
      </c>
      <c r="H216" s="142" t="s">
        <v>491</v>
      </c>
      <c r="I216" s="79" t="s">
        <v>491</v>
      </c>
      <c r="J216" s="14" t="s">
        <v>491</v>
      </c>
      <c r="K216" s="18" t="s">
        <v>491</v>
      </c>
      <c r="L216" s="151" t="s">
        <v>491</v>
      </c>
      <c r="M216" s="16" t="s">
        <v>491</v>
      </c>
    </row>
    <row r="217" spans="1:13">
      <c r="A217" s="247" t="s">
        <v>84</v>
      </c>
      <c r="B217" s="13"/>
      <c r="C217" s="147"/>
      <c r="D217" s="135"/>
      <c r="E217" s="147"/>
      <c r="F217" s="147"/>
      <c r="G217" s="143"/>
      <c r="H217" s="142"/>
      <c r="I217" s="79"/>
      <c r="J217" s="14"/>
      <c r="K217" s="11"/>
      <c r="L217" s="11"/>
      <c r="M217" s="16"/>
    </row>
    <row r="218" spans="1:13">
      <c r="A218" s="247"/>
      <c r="B218" s="13"/>
      <c r="C218" s="147"/>
      <c r="D218" s="135"/>
      <c r="E218" s="147"/>
      <c r="F218" s="147"/>
      <c r="G218" s="143"/>
      <c r="H218" s="142"/>
      <c r="I218" s="79"/>
      <c r="J218" s="14"/>
      <c r="K218" s="11"/>
      <c r="L218" s="11"/>
      <c r="M218" s="16"/>
    </row>
    <row r="219" spans="1:13">
      <c r="A219" s="247"/>
      <c r="B219" s="13">
        <v>2551</v>
      </c>
      <c r="C219" s="135" t="s">
        <v>491</v>
      </c>
      <c r="D219" s="135"/>
      <c r="E219" s="141">
        <v>45653</v>
      </c>
      <c r="F219" s="140" t="s">
        <v>438</v>
      </c>
      <c r="G219" s="143">
        <v>82.7</v>
      </c>
      <c r="H219" s="142" t="s">
        <v>491</v>
      </c>
      <c r="I219" s="77" t="s">
        <v>491</v>
      </c>
      <c r="J219" s="14" t="s">
        <v>491</v>
      </c>
      <c r="K219" s="18" t="s">
        <v>491</v>
      </c>
      <c r="L219" s="151" t="s">
        <v>491</v>
      </c>
      <c r="M219" s="16" t="s">
        <v>491</v>
      </c>
    </row>
    <row r="220" spans="1:13" ht="63">
      <c r="A220" s="31" t="s">
        <v>650</v>
      </c>
      <c r="B220" s="13"/>
      <c r="C220" s="154">
        <v>6120.24</v>
      </c>
      <c r="D220" s="155"/>
      <c r="E220" s="156">
        <v>45924</v>
      </c>
      <c r="F220" s="157" t="s">
        <v>651</v>
      </c>
      <c r="G220" s="158">
        <v>82.7</v>
      </c>
      <c r="H220" s="172">
        <v>6120.24</v>
      </c>
      <c r="I220" s="155">
        <v>6525.23</v>
      </c>
      <c r="J220" s="14">
        <f t="shared" ref="J220:J221" si="10">I220/H220*100</f>
        <v>106.61722416114401</v>
      </c>
      <c r="K220" s="160">
        <v>46010</v>
      </c>
      <c r="L220" s="161" t="s">
        <v>593</v>
      </c>
      <c r="M220" s="158">
        <v>82.7</v>
      </c>
    </row>
    <row r="221" spans="1:13" ht="63">
      <c r="A221" s="31" t="s">
        <v>650</v>
      </c>
      <c r="B221" s="13"/>
      <c r="C221" s="154">
        <v>6120.24</v>
      </c>
      <c r="D221" s="155"/>
      <c r="E221" s="156">
        <v>45924</v>
      </c>
      <c r="F221" s="157" t="s">
        <v>651</v>
      </c>
      <c r="G221" s="158">
        <v>1043.7</v>
      </c>
      <c r="H221" s="172">
        <v>6120.24</v>
      </c>
      <c r="I221" s="155">
        <v>6525.23</v>
      </c>
      <c r="J221" s="14">
        <f t="shared" si="10"/>
        <v>106.61722416114401</v>
      </c>
      <c r="K221" s="160">
        <v>46010</v>
      </c>
      <c r="L221" s="161" t="s">
        <v>593</v>
      </c>
      <c r="M221" s="158">
        <v>1043.7</v>
      </c>
    </row>
    <row r="222" spans="1:13">
      <c r="A222" s="8" t="s">
        <v>85</v>
      </c>
      <c r="B222" s="21"/>
      <c r="C222" s="193"/>
      <c r="D222" s="193"/>
      <c r="E222" s="194"/>
      <c r="F222" s="194"/>
      <c r="G222" s="195"/>
      <c r="H222" s="165"/>
      <c r="I222" s="22"/>
      <c r="J222" s="22"/>
      <c r="K222" s="9"/>
      <c r="L222" s="9"/>
      <c r="M222" s="28"/>
    </row>
    <row r="223" spans="1:13" ht="40.5" customHeight="1">
      <c r="A223" s="45" t="s">
        <v>86</v>
      </c>
      <c r="B223" s="25">
        <v>2991.8</v>
      </c>
      <c r="C223" s="135">
        <v>3331.4</v>
      </c>
      <c r="D223" s="135">
        <v>111.35102613811083</v>
      </c>
      <c r="E223" s="148">
        <v>45545</v>
      </c>
      <c r="F223" s="147" t="s">
        <v>440</v>
      </c>
      <c r="G223" s="146">
        <v>270.89999999999998</v>
      </c>
      <c r="H223" s="139">
        <v>3497.97</v>
      </c>
      <c r="I223" s="26">
        <v>3590.9</v>
      </c>
      <c r="J223" s="14">
        <f>I223/H223*100</f>
        <v>102.65668373370842</v>
      </c>
      <c r="K223" s="15">
        <v>46010</v>
      </c>
      <c r="L223" s="5" t="s">
        <v>593</v>
      </c>
      <c r="M223" s="27">
        <v>270.89999999999998</v>
      </c>
    </row>
    <row r="224" spans="1:13">
      <c r="A224" s="8" t="s">
        <v>87</v>
      </c>
      <c r="B224" s="21"/>
      <c r="C224" s="193"/>
      <c r="D224" s="193"/>
      <c r="E224" s="194"/>
      <c r="F224" s="194"/>
      <c r="G224" s="195"/>
      <c r="H224" s="165"/>
      <c r="I224" s="22"/>
      <c r="J224" s="22"/>
      <c r="K224" s="9"/>
      <c r="L224" s="9"/>
      <c r="M224" s="28"/>
    </row>
    <row r="225" spans="1:13">
      <c r="A225" s="247" t="s">
        <v>88</v>
      </c>
      <c r="B225" s="13"/>
      <c r="C225" s="144"/>
      <c r="D225" s="144"/>
      <c r="E225" s="147"/>
      <c r="F225" s="147"/>
      <c r="G225" s="143"/>
      <c r="H225" s="142"/>
      <c r="I225" s="14"/>
      <c r="J225" s="14"/>
      <c r="K225" s="5"/>
      <c r="L225" s="5"/>
      <c r="M225" s="16"/>
    </row>
    <row r="226" spans="1:13">
      <c r="A226" s="247"/>
      <c r="B226" s="13"/>
      <c r="C226" s="144"/>
      <c r="D226" s="144"/>
      <c r="E226" s="147"/>
      <c r="F226" s="147"/>
      <c r="G226" s="143"/>
      <c r="H226" s="142"/>
      <c r="I226" s="14"/>
      <c r="J226" s="14"/>
      <c r="K226" s="5"/>
      <c r="L226" s="5"/>
      <c r="M226" s="16"/>
    </row>
    <row r="227" spans="1:13">
      <c r="A227" s="247"/>
      <c r="B227" s="25">
        <v>3168.6</v>
      </c>
      <c r="C227" s="92">
        <v>3244.2</v>
      </c>
      <c r="D227" s="144">
        <v>102.38591175913652</v>
      </c>
      <c r="E227" s="148">
        <v>45553</v>
      </c>
      <c r="F227" s="147" t="s">
        <v>441</v>
      </c>
      <c r="G227" s="146">
        <v>855</v>
      </c>
      <c r="H227" s="139">
        <v>3209.33</v>
      </c>
      <c r="I227" s="92">
        <v>3209.33</v>
      </c>
      <c r="J227" s="14">
        <f>I227/H227*100</f>
        <v>100</v>
      </c>
      <c r="K227" s="15">
        <v>46001</v>
      </c>
      <c r="L227" s="5" t="s">
        <v>533</v>
      </c>
      <c r="M227" s="110">
        <v>820.15599999999995</v>
      </c>
    </row>
    <row r="228" spans="1:13">
      <c r="A228" s="8" t="s">
        <v>89</v>
      </c>
      <c r="B228" s="21"/>
      <c r="C228" s="193"/>
      <c r="D228" s="193"/>
      <c r="E228" s="194"/>
      <c r="F228" s="194"/>
      <c r="G228" s="195"/>
      <c r="H228" s="165"/>
      <c r="I228" s="22"/>
      <c r="J228" s="22"/>
      <c r="K228" s="9"/>
      <c r="L228" s="9"/>
      <c r="M228" s="28"/>
    </row>
    <row r="229" spans="1:13" ht="69" customHeight="1">
      <c r="A229" s="247" t="s">
        <v>90</v>
      </c>
      <c r="B229" s="13"/>
      <c r="C229" s="144"/>
      <c r="D229" s="144"/>
      <c r="E229" s="147"/>
      <c r="F229" s="147"/>
      <c r="G229" s="143"/>
      <c r="H229" s="142"/>
      <c r="I229" s="14"/>
      <c r="J229" s="14"/>
      <c r="K229" s="5"/>
      <c r="L229" s="5"/>
      <c r="M229" s="16"/>
    </row>
    <row r="230" spans="1:13">
      <c r="A230" s="260"/>
      <c r="B230" s="212">
        <v>2806.56</v>
      </c>
      <c r="C230" s="147">
        <v>3171.36</v>
      </c>
      <c r="D230" s="135">
        <v>112.99811869334701</v>
      </c>
      <c r="E230" s="148"/>
      <c r="F230" s="147"/>
      <c r="G230" s="143">
        <v>9719.4720976000008</v>
      </c>
      <c r="H230" s="173">
        <v>3224.22</v>
      </c>
      <c r="I230" s="82">
        <f>H230*1.109</f>
        <v>3575.6599799999999</v>
      </c>
      <c r="J230" s="14">
        <f>I230/H230*100</f>
        <v>110.9</v>
      </c>
      <c r="K230" s="15"/>
      <c r="L230" s="5"/>
      <c r="M230" s="16">
        <v>9719.4720976000008</v>
      </c>
    </row>
    <row r="231" spans="1:13">
      <c r="A231" s="260"/>
      <c r="B231" s="212">
        <v>2268</v>
      </c>
      <c r="C231" s="147">
        <v>2480.52</v>
      </c>
      <c r="D231" s="135">
        <v>109.37037037037037</v>
      </c>
      <c r="E231" s="148"/>
      <c r="F231" s="147"/>
      <c r="G231" s="143">
        <v>83734.916372675769</v>
      </c>
      <c r="H231" s="173">
        <v>2521.86</v>
      </c>
      <c r="I231" s="82">
        <f>H231*1.109</f>
        <v>2796.7427400000001</v>
      </c>
      <c r="J231" s="14">
        <f>I231/H231*100</f>
        <v>110.9</v>
      </c>
      <c r="K231" s="15"/>
      <c r="L231" s="5"/>
      <c r="M231" s="16">
        <v>83734.916372675769</v>
      </c>
    </row>
    <row r="232" spans="1:13">
      <c r="A232" s="247" t="s">
        <v>92</v>
      </c>
      <c r="B232" s="212"/>
      <c r="C232" s="147"/>
      <c r="D232" s="135"/>
      <c r="E232" s="147"/>
      <c r="F232" s="147"/>
      <c r="G232" s="143"/>
      <c r="H232" s="173"/>
      <c r="I232" s="88"/>
      <c r="J232" s="26"/>
      <c r="K232" s="5"/>
      <c r="L232" s="5"/>
      <c r="M232" s="16"/>
    </row>
    <row r="233" spans="1:13">
      <c r="A233" s="260"/>
      <c r="B233" s="212"/>
      <c r="C233" s="147"/>
      <c r="D233" s="135"/>
      <c r="E233" s="147"/>
      <c r="F233" s="147"/>
      <c r="G233" s="143"/>
      <c r="H233" s="173"/>
      <c r="I233" s="88"/>
      <c r="J233" s="26"/>
      <c r="K233" s="5"/>
      <c r="L233" s="5"/>
      <c r="M233" s="16"/>
    </row>
    <row r="234" spans="1:13">
      <c r="A234" s="260"/>
      <c r="B234" s="213">
        <v>2200.0700000000002</v>
      </c>
      <c r="C234" s="147">
        <v>2531.34</v>
      </c>
      <c r="D234" s="135">
        <v>120.81038514771154</v>
      </c>
      <c r="E234" s="148"/>
      <c r="F234" s="147"/>
      <c r="G234" s="214">
        <v>20665.811000000002</v>
      </c>
      <c r="H234" s="174">
        <f>C234*1.05</f>
        <v>2657.9070000000002</v>
      </c>
      <c r="I234" s="82">
        <f>H234*1.109</f>
        <v>2947.6188630000001</v>
      </c>
      <c r="J234" s="14">
        <f>I234/H234*100</f>
        <v>110.9</v>
      </c>
      <c r="K234" s="15"/>
      <c r="L234" s="5"/>
      <c r="M234" s="48">
        <v>20665.811000000002</v>
      </c>
    </row>
    <row r="235" spans="1:13">
      <c r="A235" s="248" t="s">
        <v>93</v>
      </c>
      <c r="B235" s="212"/>
      <c r="C235" s="147"/>
      <c r="D235" s="135"/>
      <c r="E235" s="153"/>
      <c r="F235" s="153"/>
      <c r="G235" s="143"/>
      <c r="H235" s="170"/>
      <c r="I235" s="88"/>
      <c r="J235" s="26"/>
      <c r="K235" s="44"/>
      <c r="L235" s="44"/>
      <c r="M235" s="27"/>
    </row>
    <row r="236" spans="1:13">
      <c r="A236" s="249"/>
      <c r="B236" s="212">
        <v>3154.8</v>
      </c>
      <c r="C236" s="147">
        <v>3462.8399999999997</v>
      </c>
      <c r="D236" s="135">
        <v>109.76416888550777</v>
      </c>
      <c r="E236" s="153"/>
      <c r="F236" s="153"/>
      <c r="G236" s="143">
        <v>581.26130070830652</v>
      </c>
      <c r="H236" s="173">
        <v>3520.55</v>
      </c>
      <c r="I236" s="88">
        <v>3904.29</v>
      </c>
      <c r="J236" s="14">
        <f t="shared" ref="J236:J244" si="11">I236/H236*100</f>
        <v>110.90000142023261</v>
      </c>
      <c r="K236" s="18"/>
      <c r="L236" s="18"/>
      <c r="M236" s="16">
        <v>581.26130070830652</v>
      </c>
    </row>
    <row r="237" spans="1:13">
      <c r="A237" s="249"/>
      <c r="B237" s="212">
        <v>3981.4799999999996</v>
      </c>
      <c r="C237" s="147">
        <v>4432.68</v>
      </c>
      <c r="D237" s="135">
        <v>111.13818936727142</v>
      </c>
      <c r="E237" s="153"/>
      <c r="F237" s="153"/>
      <c r="G237" s="143">
        <v>241</v>
      </c>
      <c r="H237" s="173">
        <v>4506.5600000000004</v>
      </c>
      <c r="I237" s="88">
        <v>4997.78</v>
      </c>
      <c r="J237" s="14">
        <f t="shared" si="11"/>
        <v>110.9001100617766</v>
      </c>
      <c r="K237" s="18"/>
      <c r="L237" s="18"/>
      <c r="M237" s="16">
        <v>241</v>
      </c>
    </row>
    <row r="238" spans="1:13">
      <c r="A238" s="249"/>
      <c r="B238" s="212">
        <v>18485.16</v>
      </c>
      <c r="C238" s="147">
        <v>19942.419999999998</v>
      </c>
      <c r="D238" s="135">
        <v>107.88340485016089</v>
      </c>
      <c r="E238" s="153"/>
      <c r="F238" s="153"/>
      <c r="G238" s="143">
        <v>563</v>
      </c>
      <c r="H238" s="173">
        <v>20274.45</v>
      </c>
      <c r="I238" s="88">
        <v>20274.45</v>
      </c>
      <c r="J238" s="14">
        <f t="shared" si="11"/>
        <v>100</v>
      </c>
      <c r="K238" s="18"/>
      <c r="L238" s="18"/>
      <c r="M238" s="16">
        <v>563</v>
      </c>
    </row>
    <row r="239" spans="1:13">
      <c r="A239" s="249"/>
      <c r="B239" s="212">
        <v>4564.8</v>
      </c>
      <c r="C239" s="147">
        <v>4923.8399999999992</v>
      </c>
      <c r="D239" s="135">
        <v>107.86540483701366</v>
      </c>
      <c r="E239" s="153"/>
      <c r="F239" s="153"/>
      <c r="G239" s="143">
        <v>2609</v>
      </c>
      <c r="H239" s="173">
        <v>5005.8999999999996</v>
      </c>
      <c r="I239" s="88">
        <v>5193.16</v>
      </c>
      <c r="J239" s="14">
        <f t="shared" si="11"/>
        <v>103.74078587267026</v>
      </c>
      <c r="K239" s="18"/>
      <c r="L239" s="18"/>
      <c r="M239" s="16">
        <v>2609</v>
      </c>
    </row>
    <row r="240" spans="1:13">
      <c r="A240" s="249"/>
      <c r="B240" s="212">
        <v>10870.8</v>
      </c>
      <c r="C240" s="147">
        <v>11743.8</v>
      </c>
      <c r="D240" s="135">
        <v>108.03068771387569</v>
      </c>
      <c r="E240" s="153"/>
      <c r="F240" s="153"/>
      <c r="G240" s="143">
        <v>63.199999999999996</v>
      </c>
      <c r="H240" s="173"/>
      <c r="I240" s="88"/>
      <c r="J240" s="14"/>
      <c r="K240" s="18"/>
      <c r="L240" s="18"/>
      <c r="M240" s="16">
        <v>63.199999999999996</v>
      </c>
    </row>
    <row r="241" spans="1:13">
      <c r="A241" s="250"/>
      <c r="B241" s="212">
        <v>3509.8199999999997</v>
      </c>
      <c r="C241" s="147">
        <v>4052.64</v>
      </c>
      <c r="D241" s="135">
        <v>114.46569909568012</v>
      </c>
      <c r="E241" s="148"/>
      <c r="F241" s="148"/>
      <c r="G241" s="143">
        <v>42224</v>
      </c>
      <c r="H241" s="173">
        <v>4120.18</v>
      </c>
      <c r="I241" s="88">
        <v>4569.28</v>
      </c>
      <c r="J241" s="14">
        <f t="shared" si="11"/>
        <v>110.90000922289802</v>
      </c>
      <c r="K241" s="15"/>
      <c r="L241" s="15"/>
      <c r="M241" s="16">
        <v>42224</v>
      </c>
    </row>
    <row r="242" spans="1:13" ht="17.25" customHeight="1">
      <c r="A242" s="247" t="s">
        <v>94</v>
      </c>
      <c r="B242" s="212"/>
      <c r="C242" s="147"/>
      <c r="D242" s="135"/>
      <c r="E242" s="147"/>
      <c r="F242" s="147"/>
      <c r="G242" s="143"/>
      <c r="H242" s="173"/>
      <c r="I242" s="88"/>
      <c r="J242" s="26"/>
      <c r="K242" s="5"/>
      <c r="L242" s="5"/>
      <c r="M242" s="16"/>
    </row>
    <row r="243" spans="1:13" ht="17.25" customHeight="1">
      <c r="A243" s="247"/>
      <c r="B243" s="212">
        <v>1738</v>
      </c>
      <c r="C243" s="147">
        <v>2056.9</v>
      </c>
      <c r="D243" s="135">
        <v>118.34867663981588</v>
      </c>
      <c r="E243" s="150"/>
      <c r="F243" s="209"/>
      <c r="G243" s="143">
        <v>4829.0000000000009</v>
      </c>
      <c r="H243" s="173">
        <v>2159.75</v>
      </c>
      <c r="I243" s="82">
        <f t="shared" ref="I243:I244" si="12">H243*1.109</f>
        <v>2395.16275</v>
      </c>
      <c r="J243" s="14">
        <f t="shared" si="11"/>
        <v>110.9</v>
      </c>
      <c r="K243" s="35"/>
      <c r="L243" s="43"/>
      <c r="M243" s="16">
        <v>4829.0000000000009</v>
      </c>
    </row>
    <row r="244" spans="1:13" ht="17.25" customHeight="1">
      <c r="A244" s="247"/>
      <c r="B244" s="212">
        <v>1820.5</v>
      </c>
      <c r="C244" s="147">
        <v>2554.4</v>
      </c>
      <c r="D244" s="135">
        <v>140.31310079648449</v>
      </c>
      <c r="E244" s="150"/>
      <c r="F244" s="209"/>
      <c r="G244" s="143">
        <v>4121.21</v>
      </c>
      <c r="H244" s="173">
        <v>2682.12</v>
      </c>
      <c r="I244" s="82">
        <f t="shared" si="12"/>
        <v>2974.4710799999998</v>
      </c>
      <c r="J244" s="14">
        <f t="shared" si="11"/>
        <v>110.9</v>
      </c>
      <c r="K244" s="35"/>
      <c r="L244" s="43"/>
      <c r="M244" s="16">
        <v>4121.21</v>
      </c>
    </row>
    <row r="245" spans="1:13">
      <c r="A245" s="247" t="s">
        <v>95</v>
      </c>
      <c r="B245" s="212"/>
      <c r="C245" s="147"/>
      <c r="D245" s="135"/>
      <c r="E245" s="147"/>
      <c r="F245" s="147"/>
      <c r="G245" s="143"/>
      <c r="H245" s="173"/>
      <c r="I245" s="88"/>
      <c r="J245" s="26"/>
      <c r="K245" s="5"/>
      <c r="L245" s="5"/>
      <c r="M245" s="16"/>
    </row>
    <row r="246" spans="1:13">
      <c r="A246" s="247"/>
      <c r="B246" s="212"/>
      <c r="C246" s="147"/>
      <c r="D246" s="135"/>
      <c r="E246" s="147"/>
      <c r="F246" s="147"/>
      <c r="G246" s="143"/>
      <c r="H246" s="173"/>
      <c r="I246" s="88"/>
      <c r="J246" s="26"/>
      <c r="K246" s="5"/>
      <c r="L246" s="5"/>
      <c r="M246" s="16"/>
    </row>
    <row r="247" spans="1:13">
      <c r="A247" s="247"/>
      <c r="B247" s="212">
        <v>3169.68</v>
      </c>
      <c r="C247" s="147">
        <v>3279.96</v>
      </c>
      <c r="D247" s="135">
        <v>103.47921556750208</v>
      </c>
      <c r="E247" s="150"/>
      <c r="F247" s="147"/>
      <c r="G247" s="143">
        <v>205.27824066945595</v>
      </c>
      <c r="H247" s="173">
        <v>3334.6260000000002</v>
      </c>
      <c r="I247" s="82">
        <f t="shared" ref="I247" si="13">H247*1.109</f>
        <v>3698.100234</v>
      </c>
      <c r="J247" s="14">
        <f t="shared" ref="J247" si="14">I247/H247*100</f>
        <v>110.9</v>
      </c>
      <c r="K247" s="35"/>
      <c r="L247" s="5"/>
      <c r="M247" s="16">
        <v>205.27824066945595</v>
      </c>
    </row>
    <row r="248" spans="1:13">
      <c r="A248" s="248" t="s">
        <v>96</v>
      </c>
      <c r="B248" s="212"/>
      <c r="C248" s="147"/>
      <c r="D248" s="135"/>
      <c r="E248" s="148"/>
      <c r="F248" s="147"/>
      <c r="G248" s="143"/>
      <c r="H248" s="173"/>
      <c r="I248" s="88"/>
      <c r="J248" s="26"/>
      <c r="K248" s="15"/>
      <c r="L248" s="5"/>
      <c r="M248" s="16"/>
    </row>
    <row r="249" spans="1:13">
      <c r="A249" s="249"/>
      <c r="B249" s="212"/>
      <c r="C249" s="147"/>
      <c r="D249" s="135"/>
      <c r="E249" s="148"/>
      <c r="F249" s="147"/>
      <c r="G249" s="143"/>
      <c r="H249" s="173"/>
      <c r="I249" s="88"/>
      <c r="J249" s="26"/>
      <c r="K249" s="15"/>
      <c r="L249" s="5"/>
      <c r="M249" s="16"/>
    </row>
    <row r="250" spans="1:13">
      <c r="A250" s="250"/>
      <c r="B250" s="215">
        <v>2819.5</v>
      </c>
      <c r="C250" s="147">
        <v>2819.5</v>
      </c>
      <c r="D250" s="135">
        <v>82.799835545636085</v>
      </c>
      <c r="E250" s="150"/>
      <c r="F250" s="147"/>
      <c r="G250" s="143">
        <v>341.93333333333334</v>
      </c>
      <c r="H250" s="92">
        <v>2819.5</v>
      </c>
      <c r="I250" s="82">
        <f t="shared" ref="I250" si="15">H250*1.109</f>
        <v>3126.8254999999999</v>
      </c>
      <c r="J250" s="14">
        <f t="shared" ref="J250" si="16">I250/H250*100</f>
        <v>110.9</v>
      </c>
      <c r="K250" s="35"/>
      <c r="L250" s="5"/>
      <c r="M250" s="16">
        <v>341.93333333333334</v>
      </c>
    </row>
    <row r="251" spans="1:13">
      <c r="A251" s="247" t="s">
        <v>681</v>
      </c>
      <c r="B251" s="13"/>
      <c r="C251" s="207"/>
      <c r="D251" s="135"/>
      <c r="E251" s="147"/>
      <c r="F251" s="147"/>
      <c r="G251" s="143"/>
      <c r="H251" s="142"/>
      <c r="I251" s="83"/>
      <c r="J251" s="26"/>
      <c r="K251" s="5"/>
      <c r="L251" s="5"/>
      <c r="M251" s="16"/>
    </row>
    <row r="252" spans="1:13">
      <c r="A252" s="247"/>
      <c r="B252" s="13"/>
      <c r="C252" s="207"/>
      <c r="D252" s="135"/>
      <c r="E252" s="147"/>
      <c r="F252" s="147"/>
      <c r="G252" s="143"/>
      <c r="H252" s="142"/>
      <c r="I252" s="83"/>
      <c r="J252" s="26"/>
      <c r="K252" s="5"/>
      <c r="L252" s="5"/>
      <c r="M252" s="16"/>
    </row>
    <row r="253" spans="1:13">
      <c r="A253" s="247"/>
      <c r="B253" s="13"/>
      <c r="C253" s="208">
        <v>8112.48</v>
      </c>
      <c r="D253" s="135"/>
      <c r="E253" s="148">
        <v>45952</v>
      </c>
      <c r="F253" s="147" t="s">
        <v>682</v>
      </c>
      <c r="G253" s="143">
        <v>2815.3600000000006</v>
      </c>
      <c r="H253" s="142">
        <v>8247.69</v>
      </c>
      <c r="I253" s="84">
        <v>8902.9500000000007</v>
      </c>
      <c r="J253" s="26">
        <f t="shared" ref="J253" si="17">I253/H253*100</f>
        <v>107.94476999014269</v>
      </c>
      <c r="K253" s="15">
        <v>45952</v>
      </c>
      <c r="L253" s="5" t="s">
        <v>682</v>
      </c>
      <c r="M253" s="16">
        <v>2815.3600000000006</v>
      </c>
    </row>
    <row r="254" spans="1:13">
      <c r="A254" s="247" t="s">
        <v>31</v>
      </c>
      <c r="B254" s="13"/>
      <c r="C254" s="207"/>
      <c r="D254" s="135"/>
      <c r="E254" s="147"/>
      <c r="F254" s="147"/>
      <c r="G254" s="143"/>
      <c r="H254" s="142"/>
      <c r="I254" s="83"/>
      <c r="J254" s="26"/>
      <c r="K254" s="5"/>
      <c r="L254" s="5"/>
      <c r="M254" s="16"/>
    </row>
    <row r="255" spans="1:13">
      <c r="A255" s="247"/>
      <c r="B255" s="13"/>
      <c r="C255" s="207"/>
      <c r="D255" s="135"/>
      <c r="E255" s="147"/>
      <c r="F255" s="147"/>
      <c r="G255" s="143"/>
      <c r="H255" s="142"/>
      <c r="I255" s="83"/>
      <c r="J255" s="26"/>
      <c r="K255" s="5"/>
      <c r="L255" s="5"/>
      <c r="M255" s="16"/>
    </row>
    <row r="256" spans="1:13">
      <c r="A256" s="247"/>
      <c r="B256" s="13">
        <v>4625.04</v>
      </c>
      <c r="C256" s="147">
        <v>6426.12</v>
      </c>
      <c r="D256" s="135">
        <v>138.94193347516995</v>
      </c>
      <c r="E256" s="148">
        <v>45630</v>
      </c>
      <c r="F256" s="196" t="s">
        <v>361</v>
      </c>
      <c r="G256" s="143">
        <v>938.80000000000007</v>
      </c>
      <c r="H256" s="142">
        <v>6426.12</v>
      </c>
      <c r="I256" s="88">
        <v>7119.8</v>
      </c>
      <c r="J256" s="14">
        <f t="shared" ref="J256" si="18">I256/H256*100</f>
        <v>110.79469415448202</v>
      </c>
      <c r="K256" s="15">
        <v>46008</v>
      </c>
      <c r="L256" s="11" t="s">
        <v>527</v>
      </c>
      <c r="M256" s="16">
        <v>992.25750000000005</v>
      </c>
    </row>
    <row r="257" spans="1:13">
      <c r="A257" s="247" t="s">
        <v>679</v>
      </c>
      <c r="B257" s="13"/>
      <c r="C257" s="207"/>
      <c r="D257" s="135"/>
      <c r="E257" s="147"/>
      <c r="F257" s="147"/>
      <c r="G257" s="143"/>
      <c r="H257" s="142"/>
      <c r="I257" s="83"/>
      <c r="J257" s="26"/>
      <c r="K257" s="5"/>
      <c r="L257" s="5"/>
      <c r="M257" s="16"/>
    </row>
    <row r="258" spans="1:13">
      <c r="A258" s="247"/>
      <c r="B258" s="13"/>
      <c r="C258" s="207"/>
      <c r="D258" s="135"/>
      <c r="E258" s="147"/>
      <c r="F258" s="147"/>
      <c r="G258" s="143"/>
      <c r="H258" s="142"/>
      <c r="I258" s="83"/>
      <c r="J258" s="26"/>
      <c r="K258" s="5"/>
      <c r="L258" s="5"/>
      <c r="M258" s="16"/>
    </row>
    <row r="259" spans="1:13">
      <c r="A259" s="247"/>
      <c r="B259" s="36" t="s">
        <v>491</v>
      </c>
      <c r="C259" s="208" t="s">
        <v>491</v>
      </c>
      <c r="D259" s="135" t="s">
        <v>491</v>
      </c>
      <c r="E259" s="150" t="s">
        <v>491</v>
      </c>
      <c r="F259" s="147" t="s">
        <v>491</v>
      </c>
      <c r="G259" s="203" t="s">
        <v>491</v>
      </c>
      <c r="H259" s="142">
        <v>4485.21</v>
      </c>
      <c r="I259" s="26">
        <v>4688.34</v>
      </c>
      <c r="J259" s="26">
        <f t="shared" ref="J259" si="19">I259/H259*100</f>
        <v>104.52888493515353</v>
      </c>
      <c r="K259" s="35">
        <v>46001</v>
      </c>
      <c r="L259" s="5" t="s">
        <v>680</v>
      </c>
      <c r="M259" s="37">
        <v>2857.2999999999997</v>
      </c>
    </row>
    <row r="260" spans="1:13">
      <c r="A260" s="247" t="s">
        <v>334</v>
      </c>
      <c r="B260" s="36"/>
      <c r="C260" s="207"/>
      <c r="D260" s="135"/>
      <c r="E260" s="150"/>
      <c r="F260" s="147"/>
      <c r="G260" s="203"/>
      <c r="H260" s="169"/>
      <c r="I260" s="83"/>
      <c r="J260" s="82"/>
      <c r="K260" s="78"/>
      <c r="L260" s="88"/>
      <c r="M260" s="37"/>
    </row>
    <row r="261" spans="1:13">
      <c r="A261" s="247"/>
      <c r="B261" s="36"/>
      <c r="C261" s="207"/>
      <c r="D261" s="135"/>
      <c r="E261" s="150"/>
      <c r="F261" s="147"/>
      <c r="G261" s="203"/>
      <c r="H261" s="169"/>
      <c r="I261" s="83"/>
      <c r="J261" s="82"/>
      <c r="K261" s="78"/>
      <c r="L261" s="88"/>
      <c r="M261" s="37"/>
    </row>
    <row r="262" spans="1:13">
      <c r="A262" s="247"/>
      <c r="B262" s="36">
        <v>3823.3199999999997</v>
      </c>
      <c r="C262" s="92">
        <v>6576.24</v>
      </c>
      <c r="D262" s="135">
        <v>172.00338972411413</v>
      </c>
      <c r="E262" s="150"/>
      <c r="F262" s="147"/>
      <c r="G262" s="203">
        <v>2445.04</v>
      </c>
      <c r="H262" s="142">
        <v>6685.84</v>
      </c>
      <c r="I262" s="92">
        <v>6685.84</v>
      </c>
      <c r="J262" s="14">
        <f t="shared" ref="J262" si="20">I262/H262*100</f>
        <v>100</v>
      </c>
      <c r="K262" s="78"/>
      <c r="L262" s="88"/>
      <c r="M262" s="16">
        <v>2445.04</v>
      </c>
    </row>
    <row r="263" spans="1:13">
      <c r="A263" s="273" t="s">
        <v>713</v>
      </c>
      <c r="B263" s="13"/>
      <c r="C263" s="147"/>
      <c r="D263" s="135"/>
      <c r="E263" s="150"/>
      <c r="F263" s="196"/>
      <c r="G263" s="143"/>
      <c r="H263" s="142"/>
      <c r="I263" s="88"/>
      <c r="J263" s="82"/>
      <c r="K263" s="78"/>
      <c r="L263" s="79"/>
      <c r="M263" s="16"/>
    </row>
    <row r="264" spans="1:13">
      <c r="A264" s="274"/>
      <c r="B264" s="13"/>
      <c r="C264" s="147"/>
      <c r="D264" s="135"/>
      <c r="E264" s="150"/>
      <c r="F264" s="196"/>
      <c r="G264" s="143"/>
      <c r="H264" s="142"/>
      <c r="I264" s="88"/>
      <c r="J264" s="82"/>
      <c r="K264" s="78"/>
      <c r="L264" s="79"/>
      <c r="M264" s="16"/>
    </row>
    <row r="265" spans="1:13">
      <c r="A265" s="275"/>
      <c r="B265" s="13">
        <v>6103.2</v>
      </c>
      <c r="C265" s="147">
        <v>6822.96</v>
      </c>
      <c r="D265" s="135">
        <v>111.79315768777036</v>
      </c>
      <c r="E265" s="150"/>
      <c r="F265" s="196"/>
      <c r="G265" s="143">
        <v>1923.6537191340005</v>
      </c>
      <c r="H265" s="142">
        <v>5733.8</v>
      </c>
      <c r="I265" s="82">
        <f t="shared" ref="I265" si="21">H265*1.109</f>
        <v>6358.7842000000001</v>
      </c>
      <c r="J265" s="14">
        <f t="shared" ref="J265" si="22">I265/H265*100</f>
        <v>110.9</v>
      </c>
      <c r="K265" s="78"/>
      <c r="L265" s="79"/>
      <c r="M265" s="16">
        <v>1923.6537191340005</v>
      </c>
    </row>
    <row r="266" spans="1:13">
      <c r="A266" s="247" t="s">
        <v>98</v>
      </c>
      <c r="B266" s="13"/>
      <c r="C266" s="147"/>
      <c r="D266" s="135"/>
      <c r="E266" s="147"/>
      <c r="F266" s="147"/>
      <c r="G266" s="143"/>
      <c r="H266" s="142"/>
      <c r="I266" s="88"/>
      <c r="J266" s="26"/>
      <c r="K266" s="5"/>
      <c r="L266" s="5"/>
      <c r="M266" s="16"/>
    </row>
    <row r="267" spans="1:13">
      <c r="A267" s="247"/>
      <c r="B267" s="13"/>
      <c r="C267" s="147"/>
      <c r="D267" s="135"/>
      <c r="E267" s="147"/>
      <c r="F267" s="147"/>
      <c r="G267" s="143"/>
      <c r="H267" s="142"/>
      <c r="I267" s="88"/>
      <c r="J267" s="26"/>
      <c r="K267" s="5"/>
      <c r="L267" s="5"/>
      <c r="M267" s="16"/>
    </row>
    <row r="268" spans="1:13">
      <c r="A268" s="247"/>
      <c r="B268" s="13">
        <v>1939.8</v>
      </c>
      <c r="C268" s="147">
        <v>2259.1999999999998</v>
      </c>
      <c r="D268" s="135">
        <v>116.46561501185688</v>
      </c>
      <c r="E268" s="150"/>
      <c r="F268" s="196"/>
      <c r="G268" s="143">
        <v>27253.400000000005</v>
      </c>
      <c r="H268" s="142">
        <f>C268*1.05</f>
        <v>2372.16</v>
      </c>
      <c r="I268" s="82">
        <f t="shared" ref="I268" si="23">H268*1.109</f>
        <v>2630.7254399999997</v>
      </c>
      <c r="J268" s="14">
        <f t="shared" ref="J268" si="24">I268/H268*100</f>
        <v>110.9</v>
      </c>
      <c r="K268" s="78"/>
      <c r="L268" s="79"/>
      <c r="M268" s="16">
        <v>27253.400000000005</v>
      </c>
    </row>
    <row r="269" spans="1:13">
      <c r="A269" s="247" t="s">
        <v>712</v>
      </c>
      <c r="B269" s="13"/>
      <c r="C269" s="147"/>
      <c r="D269" s="135"/>
      <c r="E269" s="150"/>
      <c r="F269" s="147"/>
      <c r="G269" s="143"/>
      <c r="H269" s="142"/>
      <c r="I269" s="88"/>
      <c r="J269" s="26"/>
      <c r="K269" s="78"/>
      <c r="L269" s="88"/>
      <c r="M269" s="16"/>
    </row>
    <row r="270" spans="1:13">
      <c r="A270" s="247"/>
      <c r="B270" s="13"/>
      <c r="C270" s="147"/>
      <c r="D270" s="135"/>
      <c r="E270" s="150"/>
      <c r="F270" s="147"/>
      <c r="G270" s="143"/>
      <c r="H270" s="142"/>
      <c r="I270" s="88"/>
      <c r="J270" s="26"/>
      <c r="K270" s="78"/>
      <c r="L270" s="88"/>
      <c r="M270" s="16"/>
    </row>
    <row r="271" spans="1:13">
      <c r="A271" s="247"/>
      <c r="B271" s="13">
        <v>4512.2</v>
      </c>
      <c r="C271" s="147">
        <v>4512.2</v>
      </c>
      <c r="D271" s="135">
        <v>90.991953860735237</v>
      </c>
      <c r="E271" s="150"/>
      <c r="F271" s="147"/>
      <c r="G271" s="143">
        <v>3462.9608704000007</v>
      </c>
      <c r="H271" s="142">
        <f>C271</f>
        <v>4512.2</v>
      </c>
      <c r="I271" s="82">
        <f t="shared" ref="I271" si="25">H271*1.109</f>
        <v>5004.0297999999993</v>
      </c>
      <c r="J271" s="14">
        <f t="shared" ref="J271" si="26">I271/H271*100</f>
        <v>110.9</v>
      </c>
      <c r="K271" s="78"/>
      <c r="L271" s="88"/>
      <c r="M271" s="16">
        <v>3462.9608704000007</v>
      </c>
    </row>
    <row r="272" spans="1:13">
      <c r="A272" s="247" t="s">
        <v>99</v>
      </c>
      <c r="B272" s="13"/>
      <c r="C272" s="147"/>
      <c r="D272" s="135"/>
      <c r="E272" s="148"/>
      <c r="F272" s="147"/>
      <c r="G272" s="143"/>
      <c r="H272" s="142"/>
      <c r="I272" s="88"/>
      <c r="J272" s="26"/>
      <c r="K272" s="15"/>
      <c r="L272" s="5"/>
      <c r="M272" s="16"/>
    </row>
    <row r="273" spans="1:13">
      <c r="A273" s="247"/>
      <c r="B273" s="13">
        <v>2526.3959999999997</v>
      </c>
      <c r="C273" s="147">
        <v>3166.78</v>
      </c>
      <c r="D273" s="135">
        <v>125.34772854295211</v>
      </c>
      <c r="E273" s="148"/>
      <c r="F273" s="147"/>
      <c r="G273" s="143">
        <v>11427.377575999999</v>
      </c>
      <c r="H273" s="291">
        <v>3334.52</v>
      </c>
      <c r="I273" s="293">
        <v>3731.32</v>
      </c>
      <c r="J273" s="295">
        <f t="shared" ref="J273" si="27">I273/H273*100</f>
        <v>111.89976368412846</v>
      </c>
      <c r="K273" s="15"/>
      <c r="L273" s="5"/>
      <c r="M273" s="16">
        <v>11427.377575999999</v>
      </c>
    </row>
    <row r="274" spans="1:13">
      <c r="A274" s="247"/>
      <c r="B274" s="13">
        <v>2826.9753388078111</v>
      </c>
      <c r="C274" s="147">
        <v>3166.78</v>
      </c>
      <c r="D274" s="135">
        <v>112.0200787225647</v>
      </c>
      <c r="E274" s="148"/>
      <c r="F274" s="147"/>
      <c r="G274" s="143">
        <v>2506947.0093338992</v>
      </c>
      <c r="H274" s="292"/>
      <c r="I274" s="294"/>
      <c r="J274" s="296"/>
      <c r="K274" s="15"/>
      <c r="L274" s="5"/>
      <c r="M274" s="16">
        <v>2506947.0093338992</v>
      </c>
    </row>
    <row r="275" spans="1:13">
      <c r="A275" s="247" t="s">
        <v>100</v>
      </c>
      <c r="B275" s="13"/>
      <c r="C275" s="147"/>
      <c r="D275" s="144"/>
      <c r="E275" s="147"/>
      <c r="F275" s="147"/>
      <c r="G275" s="143"/>
      <c r="H275" s="142"/>
      <c r="I275" s="88"/>
      <c r="J275" s="14"/>
      <c r="K275" s="5"/>
      <c r="L275" s="5"/>
      <c r="M275" s="16"/>
    </row>
    <row r="276" spans="1:13">
      <c r="A276" s="247"/>
      <c r="B276" s="13"/>
      <c r="C276" s="147"/>
      <c r="D276" s="144"/>
      <c r="E276" s="147"/>
      <c r="F276" s="147"/>
      <c r="G276" s="143"/>
      <c r="H276" s="142"/>
      <c r="I276" s="88"/>
      <c r="J276" s="14"/>
      <c r="K276" s="5"/>
      <c r="L276" s="5"/>
      <c r="M276" s="16"/>
    </row>
    <row r="277" spans="1:13">
      <c r="A277" s="247"/>
      <c r="B277" s="13">
        <v>3658.08</v>
      </c>
      <c r="C277" s="147">
        <v>3933.36</v>
      </c>
      <c r="D277" s="144">
        <v>107.52525915234222</v>
      </c>
      <c r="E277" s="148"/>
      <c r="F277" s="147"/>
      <c r="G277" s="143">
        <v>55011.950000000004</v>
      </c>
      <c r="H277" s="142">
        <f>C277/1.2*1.22</f>
        <v>3998.9160000000002</v>
      </c>
      <c r="I277" s="82">
        <f t="shared" ref="I277" si="28">H277*1.109</f>
        <v>4434.7978439999997</v>
      </c>
      <c r="J277" s="14">
        <f t="shared" ref="J277" si="29">I277/H277*100</f>
        <v>110.9</v>
      </c>
      <c r="K277" s="15"/>
      <c r="L277" s="5"/>
      <c r="M277" s="16">
        <v>55011.950000000004</v>
      </c>
    </row>
    <row r="278" spans="1:13">
      <c r="A278" s="273" t="s">
        <v>642</v>
      </c>
      <c r="B278" s="13"/>
      <c r="C278" s="147"/>
      <c r="D278" s="144"/>
      <c r="E278" s="148"/>
      <c r="F278" s="147"/>
      <c r="G278" s="143"/>
      <c r="H278" s="142"/>
      <c r="I278" s="88"/>
      <c r="J278" s="77"/>
      <c r="K278" s="85"/>
      <c r="L278" s="88"/>
      <c r="M278" s="16"/>
    </row>
    <row r="279" spans="1:13">
      <c r="A279" s="274"/>
      <c r="B279" s="13"/>
      <c r="C279" s="147"/>
      <c r="D279" s="144"/>
      <c r="E279" s="148"/>
      <c r="F279" s="147"/>
      <c r="G279" s="143"/>
      <c r="H279" s="142"/>
      <c r="I279" s="88"/>
      <c r="J279" s="14"/>
      <c r="K279" s="85"/>
      <c r="L279" s="88"/>
      <c r="M279" s="16"/>
    </row>
    <row r="280" spans="1:13">
      <c r="A280" s="275"/>
      <c r="B280" s="13" t="s">
        <v>491</v>
      </c>
      <c r="C280" s="147">
        <v>3259.92</v>
      </c>
      <c r="D280" s="144"/>
      <c r="E280" s="148">
        <v>45861</v>
      </c>
      <c r="F280" s="147" t="s">
        <v>643</v>
      </c>
      <c r="G280" s="143">
        <v>1208</v>
      </c>
      <c r="H280" s="142">
        <v>3314.25</v>
      </c>
      <c r="I280" s="88">
        <v>3566.18</v>
      </c>
      <c r="J280" s="77">
        <f t="shared" ref="J280" si="30">I280/H280*100</f>
        <v>107.60141811872973</v>
      </c>
      <c r="K280" s="85">
        <v>46010</v>
      </c>
      <c r="L280" s="88" t="s">
        <v>669</v>
      </c>
      <c r="M280" s="16">
        <v>1208</v>
      </c>
    </row>
    <row r="281" spans="1:13">
      <c r="A281" s="247" t="s">
        <v>102</v>
      </c>
      <c r="B281" s="13"/>
      <c r="C281" s="147"/>
      <c r="D281" s="144"/>
      <c r="E281" s="147"/>
      <c r="F281" s="147"/>
      <c r="G281" s="143"/>
      <c r="H281" s="142"/>
      <c r="I281" s="88"/>
      <c r="J281" s="14"/>
      <c r="K281" s="5"/>
      <c r="L281" s="5"/>
      <c r="M281" s="16"/>
    </row>
    <row r="282" spans="1:13">
      <c r="A282" s="247"/>
      <c r="B282" s="13"/>
      <c r="C282" s="147"/>
      <c r="D282" s="144"/>
      <c r="E282" s="147"/>
      <c r="F282" s="147"/>
      <c r="G282" s="143"/>
      <c r="H282" s="142"/>
      <c r="I282" s="88"/>
      <c r="J282" s="14"/>
      <c r="K282" s="5"/>
      <c r="L282" s="5"/>
      <c r="M282" s="16"/>
    </row>
    <row r="283" spans="1:13" ht="15" customHeight="1">
      <c r="A283" s="247"/>
      <c r="B283" s="49">
        <v>2273</v>
      </c>
      <c r="C283" s="135">
        <v>2600.0100000000002</v>
      </c>
      <c r="D283" s="144">
        <v>108.93972723273207</v>
      </c>
      <c r="E283" s="148"/>
      <c r="F283" s="147"/>
      <c r="G283" s="216">
        <v>21393.549333333332</v>
      </c>
      <c r="H283" s="175">
        <v>2600.0100000000002</v>
      </c>
      <c r="I283" s="77">
        <v>2883.41</v>
      </c>
      <c r="J283" s="14">
        <f t="shared" ref="J283:J287" si="31">I283/H283*100</f>
        <v>110.89995807708431</v>
      </c>
      <c r="K283" s="35"/>
      <c r="L283" s="11"/>
      <c r="M283" s="50">
        <v>21393.549333333332</v>
      </c>
    </row>
    <row r="284" spans="1:13">
      <c r="A284" s="273" t="s">
        <v>103</v>
      </c>
      <c r="B284" s="13">
        <v>3606.12</v>
      </c>
      <c r="C284" s="147">
        <v>5206.95</v>
      </c>
      <c r="D284" s="144">
        <v>144.7500833981986</v>
      </c>
      <c r="E284" s="150">
        <v>45646</v>
      </c>
      <c r="F284" s="196" t="s">
        <v>443</v>
      </c>
      <c r="G284" s="281">
        <v>1322.8</v>
      </c>
      <c r="H284" s="142">
        <v>5118.4399999999996</v>
      </c>
      <c r="I284" s="88">
        <v>5210.9399999999996</v>
      </c>
      <c r="J284" s="14">
        <f t="shared" si="31"/>
        <v>101.80719125358509</v>
      </c>
      <c r="K284" s="35">
        <v>46010</v>
      </c>
      <c r="L284" s="11" t="s">
        <v>620</v>
      </c>
      <c r="M284" s="281">
        <v>1322.8</v>
      </c>
    </row>
    <row r="285" spans="1:13">
      <c r="A285" s="274"/>
      <c r="B285" s="13">
        <v>4944.45</v>
      </c>
      <c r="C285" s="135">
        <v>6622.875</v>
      </c>
      <c r="D285" s="144">
        <v>135.94308058623093</v>
      </c>
      <c r="E285" s="150">
        <v>45646</v>
      </c>
      <c r="F285" s="196" t="s">
        <v>443</v>
      </c>
      <c r="G285" s="282"/>
      <c r="H285" s="142">
        <v>6608.91</v>
      </c>
      <c r="I285" s="88">
        <v>6848.84</v>
      </c>
      <c r="J285" s="14">
        <f t="shared" si="31"/>
        <v>103.63040198761975</v>
      </c>
      <c r="K285" s="35">
        <v>46010</v>
      </c>
      <c r="L285" s="11" t="s">
        <v>620</v>
      </c>
      <c r="M285" s="282"/>
    </row>
    <row r="286" spans="1:13">
      <c r="A286" s="274"/>
      <c r="B286" s="13">
        <v>5154.9224999999997</v>
      </c>
      <c r="C286" s="135">
        <v>5154.9799999999996</v>
      </c>
      <c r="D286" s="144">
        <v>68.893818910791836</v>
      </c>
      <c r="E286" s="153">
        <v>45637</v>
      </c>
      <c r="F286" s="196" t="s">
        <v>444</v>
      </c>
      <c r="G286" s="143">
        <v>1130.6500000000001</v>
      </c>
      <c r="H286" s="142">
        <v>5154.9799999999996</v>
      </c>
      <c r="I286" s="82">
        <v>5981.75</v>
      </c>
      <c r="J286" s="14">
        <f t="shared" si="31"/>
        <v>116.03827754908846</v>
      </c>
      <c r="K286" s="35">
        <v>46010</v>
      </c>
      <c r="L286" s="11" t="s">
        <v>620</v>
      </c>
      <c r="M286" s="16">
        <v>1130.6500000000001</v>
      </c>
    </row>
    <row r="287" spans="1:13">
      <c r="A287" s="274"/>
      <c r="B287" s="13">
        <v>3360.63</v>
      </c>
      <c r="C287" s="147">
        <v>3586.07</v>
      </c>
      <c r="D287" s="144">
        <v>112.04367931012935</v>
      </c>
      <c r="E287" s="153">
        <v>45637</v>
      </c>
      <c r="F287" s="196" t="s">
        <v>444</v>
      </c>
      <c r="G287" s="143">
        <v>26586.42</v>
      </c>
      <c r="H287" s="142">
        <v>3586.07</v>
      </c>
      <c r="I287" s="88">
        <v>4831.79</v>
      </c>
      <c r="J287" s="14">
        <f t="shared" si="31"/>
        <v>134.73774912369251</v>
      </c>
      <c r="K287" s="35">
        <v>46010</v>
      </c>
      <c r="L287" s="11" t="s">
        <v>620</v>
      </c>
      <c r="M287" s="16">
        <v>26586.42</v>
      </c>
    </row>
    <row r="288" spans="1:13">
      <c r="A288" s="274"/>
      <c r="B288" s="13"/>
      <c r="C288" s="147"/>
      <c r="D288" s="144"/>
      <c r="E288" s="153"/>
      <c r="F288" s="150"/>
      <c r="G288" s="143"/>
      <c r="H288" s="142"/>
      <c r="I288" s="88"/>
      <c r="J288" s="14"/>
      <c r="K288" s="18"/>
      <c r="L288" s="35"/>
      <c r="M288" s="16"/>
    </row>
    <row r="289" spans="1:13">
      <c r="A289" s="275"/>
      <c r="B289" s="13">
        <v>3433.2900000000004</v>
      </c>
      <c r="C289" s="147">
        <v>3433.2900000000004</v>
      </c>
      <c r="D289" s="144">
        <v>81.184440766138579</v>
      </c>
      <c r="E289" s="153">
        <v>45637</v>
      </c>
      <c r="F289" s="196" t="s">
        <v>444</v>
      </c>
      <c r="G289" s="143">
        <v>7952.9</v>
      </c>
      <c r="H289" s="142">
        <v>3433.29</v>
      </c>
      <c r="I289" s="88">
        <v>3810.45</v>
      </c>
      <c r="J289" s="14">
        <f t="shared" ref="J289" si="32">I289/H289*100</f>
        <v>110.98538136889107</v>
      </c>
      <c r="K289" s="35">
        <v>46010</v>
      </c>
      <c r="L289" s="11" t="s">
        <v>620</v>
      </c>
      <c r="M289" s="16">
        <v>7952.9</v>
      </c>
    </row>
    <row r="290" spans="1:13" ht="33.75" customHeight="1">
      <c r="A290" s="51" t="s">
        <v>104</v>
      </c>
      <c r="B290" s="21">
        <v>2298.1251512485092</v>
      </c>
      <c r="C290" s="193">
        <v>2685.4893980286756</v>
      </c>
      <c r="D290" s="193">
        <v>116.85566369480452</v>
      </c>
      <c r="E290" s="194"/>
      <c r="F290" s="194"/>
      <c r="G290" s="195">
        <v>483670.47960566578</v>
      </c>
      <c r="H290" s="165">
        <v>2298.1251512485092</v>
      </c>
      <c r="I290" s="22">
        <v>2685.4893980286756</v>
      </c>
      <c r="J290" s="22">
        <v>100</v>
      </c>
      <c r="K290" s="9"/>
      <c r="L290" s="9"/>
      <c r="M290" s="28">
        <v>483670.47960566578</v>
      </c>
    </row>
    <row r="291" spans="1:13">
      <c r="A291" s="247" t="s">
        <v>99</v>
      </c>
      <c r="B291" s="13"/>
      <c r="C291" s="144"/>
      <c r="D291" s="144"/>
      <c r="E291" s="147"/>
      <c r="F291" s="147"/>
      <c r="G291" s="143"/>
      <c r="H291" s="142"/>
      <c r="I291" s="14"/>
      <c r="J291" s="14"/>
      <c r="K291" s="5"/>
      <c r="L291" s="5"/>
      <c r="M291" s="16"/>
    </row>
    <row r="292" spans="1:13">
      <c r="A292" s="247"/>
      <c r="B292" s="13"/>
      <c r="C292" s="135"/>
      <c r="D292" s="144"/>
      <c r="E292" s="147"/>
      <c r="F292" s="147"/>
      <c r="G292" s="143"/>
      <c r="H292" s="142"/>
      <c r="I292" s="26"/>
      <c r="J292" s="14"/>
      <c r="K292" s="5"/>
      <c r="L292" s="5"/>
      <c r="M292" s="16"/>
    </row>
    <row r="293" spans="1:13">
      <c r="A293" s="247"/>
      <c r="B293" s="13">
        <v>2286.2800000000002</v>
      </c>
      <c r="C293" s="135">
        <v>2695.5241200000005</v>
      </c>
      <c r="D293" s="144">
        <v>114.39999999999999</v>
      </c>
      <c r="E293" s="148" t="s">
        <v>491</v>
      </c>
      <c r="F293" s="147" t="s">
        <v>491</v>
      </c>
      <c r="G293" s="143">
        <v>472755.663562431</v>
      </c>
      <c r="H293" s="142">
        <v>2740.45</v>
      </c>
      <c r="I293" s="82">
        <v>3066.57</v>
      </c>
      <c r="J293" s="14">
        <f t="shared" ref="J293" si="33">I293/H293*100</f>
        <v>111.9002353628054</v>
      </c>
      <c r="K293" s="15" t="s">
        <v>491</v>
      </c>
      <c r="L293" s="5" t="s">
        <v>491</v>
      </c>
      <c r="M293" s="16">
        <v>472755.663562431</v>
      </c>
    </row>
    <row r="294" spans="1:13">
      <c r="A294" s="19"/>
      <c r="B294" s="13"/>
      <c r="C294" s="147"/>
      <c r="D294" s="144"/>
      <c r="E294" s="147"/>
      <c r="F294" s="147"/>
      <c r="G294" s="143"/>
      <c r="H294" s="142"/>
      <c r="I294" s="88"/>
      <c r="J294" s="14"/>
      <c r="K294" s="5"/>
      <c r="L294" s="5"/>
      <c r="M294" s="16"/>
    </row>
    <row r="295" spans="1:13">
      <c r="A295" s="19" t="s">
        <v>503</v>
      </c>
      <c r="B295" s="13"/>
      <c r="C295" s="147"/>
      <c r="D295" s="144"/>
      <c r="E295" s="147"/>
      <c r="F295" s="147"/>
      <c r="G295" s="143"/>
      <c r="H295" s="142"/>
      <c r="I295" s="88"/>
      <c r="J295" s="14"/>
      <c r="K295" s="5"/>
      <c r="L295" s="5"/>
      <c r="M295" s="16"/>
    </row>
    <row r="296" spans="1:13">
      <c r="A296" s="19"/>
      <c r="B296" s="13">
        <v>2355.77</v>
      </c>
      <c r="C296" s="135">
        <v>2777.4528300000002</v>
      </c>
      <c r="D296" s="144">
        <v>114.39996264491015</v>
      </c>
      <c r="E296" s="148" t="s">
        <v>491</v>
      </c>
      <c r="F296" s="147" t="s">
        <v>491</v>
      </c>
      <c r="G296" s="143">
        <v>10914.81604323477</v>
      </c>
      <c r="H296" s="142">
        <v>2823.74</v>
      </c>
      <c r="I296" s="82">
        <v>3159.76</v>
      </c>
      <c r="J296" s="14">
        <f t="shared" ref="J296" si="34">I296/H296*100</f>
        <v>111.89982080503165</v>
      </c>
      <c r="K296" s="15" t="s">
        <v>491</v>
      </c>
      <c r="L296" s="5" t="s">
        <v>491</v>
      </c>
      <c r="M296" s="16">
        <v>10914.81604323477</v>
      </c>
    </row>
    <row r="297" spans="1:13" ht="37.5" customHeight="1">
      <c r="A297" s="8" t="s">
        <v>105</v>
      </c>
      <c r="B297" s="21"/>
      <c r="C297" s="193"/>
      <c r="D297" s="193"/>
      <c r="E297" s="194"/>
      <c r="F297" s="194"/>
      <c r="G297" s="195"/>
      <c r="H297" s="165"/>
      <c r="I297" s="22"/>
      <c r="J297" s="22"/>
      <c r="K297" s="9"/>
      <c r="L297" s="9"/>
      <c r="M297" s="28"/>
    </row>
    <row r="298" spans="1:13">
      <c r="A298" s="247" t="s">
        <v>106</v>
      </c>
      <c r="B298" s="13"/>
      <c r="C298" s="144"/>
      <c r="D298" s="144"/>
      <c r="E298" s="147"/>
      <c r="F298" s="147"/>
      <c r="G298" s="143"/>
      <c r="H298" s="142"/>
      <c r="I298" s="14"/>
      <c r="J298" s="14"/>
      <c r="K298" s="5"/>
      <c r="L298" s="5"/>
      <c r="M298" s="16"/>
    </row>
    <row r="299" spans="1:13">
      <c r="A299" s="247"/>
      <c r="B299" s="13"/>
      <c r="C299" s="144"/>
      <c r="D299" s="144"/>
      <c r="E299" s="147"/>
      <c r="F299" s="147"/>
      <c r="G299" s="143"/>
      <c r="H299" s="142"/>
      <c r="I299" s="14"/>
      <c r="J299" s="14"/>
      <c r="K299" s="5"/>
      <c r="L299" s="5"/>
      <c r="M299" s="16"/>
    </row>
    <row r="300" spans="1:13">
      <c r="A300" s="247"/>
      <c r="B300" s="215">
        <v>2341.9</v>
      </c>
      <c r="C300" s="147">
        <v>2341.9</v>
      </c>
      <c r="D300" s="144">
        <v>98.341311833375329</v>
      </c>
      <c r="E300" s="148">
        <v>45595</v>
      </c>
      <c r="F300" s="148" t="s">
        <v>445</v>
      </c>
      <c r="G300" s="143">
        <v>2086.2619999999997</v>
      </c>
      <c r="H300" s="92">
        <v>2330.6</v>
      </c>
      <c r="I300" s="88">
        <v>2330.6</v>
      </c>
      <c r="J300" s="14">
        <f t="shared" ref="J300" si="35">I300/H300*100</f>
        <v>100</v>
      </c>
      <c r="K300" s="15">
        <v>45595</v>
      </c>
      <c r="L300" s="15" t="s">
        <v>445</v>
      </c>
      <c r="M300" s="16">
        <v>2086.2619999999997</v>
      </c>
    </row>
    <row r="301" spans="1:13" ht="39" customHeight="1">
      <c r="A301" s="8" t="s">
        <v>107</v>
      </c>
      <c r="B301" s="21"/>
      <c r="C301" s="193"/>
      <c r="D301" s="193"/>
      <c r="E301" s="194"/>
      <c r="F301" s="194"/>
      <c r="G301" s="195"/>
      <c r="H301" s="165"/>
      <c r="I301" s="22"/>
      <c r="J301" s="22"/>
      <c r="K301" s="9"/>
      <c r="L301" s="9"/>
      <c r="M301" s="28"/>
    </row>
    <row r="302" spans="1:13">
      <c r="A302" s="247" t="s">
        <v>108</v>
      </c>
      <c r="B302" s="13"/>
      <c r="C302" s="144"/>
      <c r="D302" s="144"/>
      <c r="E302" s="147"/>
      <c r="F302" s="147"/>
      <c r="G302" s="143"/>
      <c r="H302" s="142"/>
      <c r="I302" s="14"/>
      <c r="J302" s="14"/>
      <c r="K302" s="5"/>
      <c r="L302" s="5"/>
      <c r="M302" s="16"/>
    </row>
    <row r="303" spans="1:13">
      <c r="A303" s="247"/>
      <c r="B303" s="13"/>
      <c r="C303" s="144"/>
      <c r="D303" s="144"/>
      <c r="E303" s="147"/>
      <c r="F303" s="147"/>
      <c r="G303" s="143"/>
      <c r="H303" s="142"/>
      <c r="I303" s="14"/>
      <c r="J303" s="14"/>
      <c r="K303" s="5"/>
      <c r="L303" s="5"/>
      <c r="M303" s="16"/>
    </row>
    <row r="304" spans="1:13">
      <c r="A304" s="247"/>
      <c r="B304" s="13">
        <v>3120.5</v>
      </c>
      <c r="C304" s="92">
        <v>3720.9900000000002</v>
      </c>
      <c r="D304" s="144">
        <v>125.20576062451632</v>
      </c>
      <c r="E304" s="148">
        <v>45588</v>
      </c>
      <c r="F304" s="147" t="s">
        <v>446</v>
      </c>
      <c r="G304" s="143">
        <v>2193.6999999999998</v>
      </c>
      <c r="H304" s="142">
        <v>3720.99</v>
      </c>
      <c r="I304" s="92">
        <v>4082.3</v>
      </c>
      <c r="J304" s="14">
        <f t="shared" ref="J304" si="36">I304/H304*100</f>
        <v>109.71005028231735</v>
      </c>
      <c r="K304" s="15">
        <v>46001</v>
      </c>
      <c r="L304" s="5" t="s">
        <v>534</v>
      </c>
      <c r="M304" s="16">
        <v>2193.6999999999998</v>
      </c>
    </row>
    <row r="305" spans="1:13" ht="36" customHeight="1">
      <c r="A305" s="8" t="s">
        <v>109</v>
      </c>
      <c r="B305" s="21"/>
      <c r="C305" s="193"/>
      <c r="D305" s="193"/>
      <c r="E305" s="194"/>
      <c r="F305" s="194"/>
      <c r="G305" s="195"/>
      <c r="H305" s="165"/>
      <c r="I305" s="22"/>
      <c r="J305" s="22"/>
      <c r="K305" s="9"/>
      <c r="L305" s="9"/>
      <c r="M305" s="28"/>
    </row>
    <row r="306" spans="1:13">
      <c r="A306" s="248" t="s">
        <v>110</v>
      </c>
      <c r="B306" s="13"/>
      <c r="C306" s="144"/>
      <c r="D306" s="144"/>
      <c r="E306" s="147"/>
      <c r="F306" s="147"/>
      <c r="G306" s="143"/>
      <c r="H306" s="142"/>
      <c r="I306" s="14"/>
      <c r="J306" s="14"/>
      <c r="K306" s="5"/>
      <c r="L306" s="5"/>
      <c r="M306" s="16"/>
    </row>
    <row r="307" spans="1:13">
      <c r="A307" s="249"/>
      <c r="B307" s="13"/>
      <c r="C307" s="144"/>
      <c r="D307" s="144"/>
      <c r="E307" s="147"/>
      <c r="F307" s="147"/>
      <c r="G307" s="143"/>
      <c r="H307" s="142"/>
      <c r="I307" s="14"/>
      <c r="J307" s="14"/>
      <c r="K307" s="5"/>
      <c r="L307" s="5"/>
      <c r="M307" s="16"/>
    </row>
    <row r="308" spans="1:13">
      <c r="A308" s="250"/>
      <c r="B308" s="13">
        <v>4105.6000000000004</v>
      </c>
      <c r="C308" s="147">
        <v>4690.6000000000004</v>
      </c>
      <c r="D308" s="144">
        <v>114.24883086515977</v>
      </c>
      <c r="E308" s="217">
        <v>45560</v>
      </c>
      <c r="F308" s="218" t="s">
        <v>447</v>
      </c>
      <c r="G308" s="143">
        <v>924.92200000000003</v>
      </c>
      <c r="H308" s="142">
        <v>4925.13</v>
      </c>
      <c r="I308" s="88">
        <v>5497.07</v>
      </c>
      <c r="J308" s="14">
        <f>I308/H308*100</f>
        <v>111.61268839604233</v>
      </c>
      <c r="K308" s="52">
        <v>46010</v>
      </c>
      <c r="L308" s="53" t="s">
        <v>624</v>
      </c>
      <c r="M308" s="16">
        <v>924.92200000000003</v>
      </c>
    </row>
    <row r="309" spans="1:13">
      <c r="A309" s="247" t="s">
        <v>111</v>
      </c>
      <c r="B309" s="13"/>
      <c r="C309" s="147"/>
      <c r="D309" s="144"/>
      <c r="E309" s="147"/>
      <c r="F309" s="147"/>
      <c r="G309" s="143"/>
      <c r="H309" s="142"/>
      <c r="I309" s="88"/>
      <c r="J309" s="14"/>
      <c r="K309" s="5"/>
      <c r="L309" s="5"/>
      <c r="M309" s="16"/>
    </row>
    <row r="310" spans="1:13">
      <c r="A310" s="247"/>
      <c r="B310" s="13"/>
      <c r="C310" s="147"/>
      <c r="D310" s="144"/>
      <c r="E310" s="147"/>
      <c r="F310" s="147"/>
      <c r="G310" s="143"/>
      <c r="H310" s="142"/>
      <c r="I310" s="88"/>
      <c r="J310" s="14"/>
      <c r="K310" s="5"/>
      <c r="L310" s="5"/>
      <c r="M310" s="16"/>
    </row>
    <row r="311" spans="1:13">
      <c r="A311" s="247"/>
      <c r="B311" s="13">
        <v>3151.1</v>
      </c>
      <c r="C311" s="147">
        <v>3320.5</v>
      </c>
      <c r="D311" s="144">
        <v>105.37590047919774</v>
      </c>
      <c r="E311" s="217">
        <v>45588</v>
      </c>
      <c r="F311" s="218" t="s">
        <v>448</v>
      </c>
      <c r="G311" s="143">
        <v>2773.2310000000002</v>
      </c>
      <c r="H311" s="142">
        <v>3486.53</v>
      </c>
      <c r="I311" s="88">
        <v>3931.31</v>
      </c>
      <c r="J311" s="14">
        <f>I311/H311*100</f>
        <v>112.75709659747658</v>
      </c>
      <c r="K311" s="52">
        <v>46010</v>
      </c>
      <c r="L311" s="53" t="s">
        <v>624</v>
      </c>
      <c r="M311" s="16">
        <v>2773.2310000000002</v>
      </c>
    </row>
    <row r="312" spans="1:13">
      <c r="A312" s="247" t="s">
        <v>112</v>
      </c>
      <c r="B312" s="13"/>
      <c r="C312" s="147"/>
      <c r="D312" s="144"/>
      <c r="E312" s="147"/>
      <c r="F312" s="147"/>
      <c r="G312" s="143"/>
      <c r="H312" s="142"/>
      <c r="I312" s="88"/>
      <c r="J312" s="14"/>
      <c r="K312" s="5"/>
      <c r="L312" s="5"/>
      <c r="M312" s="16"/>
    </row>
    <row r="313" spans="1:13">
      <c r="A313" s="247"/>
      <c r="B313" s="13"/>
      <c r="C313" s="147"/>
      <c r="D313" s="144"/>
      <c r="E313" s="147"/>
      <c r="F313" s="147"/>
      <c r="G313" s="143"/>
      <c r="H313" s="142"/>
      <c r="I313" s="88"/>
      <c r="J313" s="14"/>
      <c r="K313" s="5"/>
      <c r="L313" s="5"/>
      <c r="M313" s="16"/>
    </row>
    <row r="314" spans="1:13" ht="19.5" customHeight="1">
      <c r="A314" s="247"/>
      <c r="B314" s="13">
        <v>6964.2</v>
      </c>
      <c r="C314" s="204">
        <v>7672</v>
      </c>
      <c r="D314" s="144">
        <v>110.16340713936992</v>
      </c>
      <c r="E314" s="206">
        <v>45646</v>
      </c>
      <c r="F314" s="206" t="s">
        <v>449</v>
      </c>
      <c r="G314" s="143">
        <v>356.88099999999997</v>
      </c>
      <c r="H314" s="142">
        <v>7672</v>
      </c>
      <c r="I314" s="82">
        <v>8414.2000000000007</v>
      </c>
      <c r="J314" s="14">
        <f>I314/H314*100</f>
        <v>109.67413972888427</v>
      </c>
      <c r="K314" s="40">
        <v>46010</v>
      </c>
      <c r="L314" s="40" t="s">
        <v>625</v>
      </c>
      <c r="M314" s="16">
        <v>361.00699999999995</v>
      </c>
    </row>
    <row r="315" spans="1:13" ht="39" customHeight="1">
      <c r="A315" s="8" t="s">
        <v>113</v>
      </c>
      <c r="B315" s="21"/>
      <c r="C315" s="193"/>
      <c r="D315" s="193"/>
      <c r="E315" s="194"/>
      <c r="F315" s="194"/>
      <c r="G315" s="195"/>
      <c r="H315" s="165"/>
      <c r="I315" s="22"/>
      <c r="J315" s="22"/>
      <c r="K315" s="9"/>
      <c r="L315" s="9"/>
      <c r="M315" s="28"/>
    </row>
    <row r="316" spans="1:13" ht="27.75" customHeight="1">
      <c r="A316" s="31" t="s">
        <v>114</v>
      </c>
      <c r="B316" s="36">
        <v>2366.4</v>
      </c>
      <c r="C316" s="204">
        <v>2411</v>
      </c>
      <c r="D316" s="144">
        <v>101.88471940500338</v>
      </c>
      <c r="E316" s="150">
        <v>45609</v>
      </c>
      <c r="F316" s="140" t="s">
        <v>450</v>
      </c>
      <c r="G316" s="143">
        <v>3078</v>
      </c>
      <c r="H316" s="142">
        <v>2531.5500000000002</v>
      </c>
      <c r="I316" s="82">
        <v>2696.3</v>
      </c>
      <c r="J316" s="14">
        <f t="shared" ref="J316:J317" si="37">I316/H316*100</f>
        <v>106.50787067211786</v>
      </c>
      <c r="K316" s="35">
        <v>46010</v>
      </c>
      <c r="L316" s="42" t="s">
        <v>594</v>
      </c>
      <c r="M316" s="16">
        <v>3085.4</v>
      </c>
    </row>
    <row r="317" spans="1:13" ht="27.75" customHeight="1">
      <c r="A317" s="31" t="s">
        <v>115</v>
      </c>
      <c r="B317" s="13">
        <v>4134.1000000000004</v>
      </c>
      <c r="C317" s="147">
        <v>4818.3</v>
      </c>
      <c r="D317" s="144">
        <v>116.550156019448</v>
      </c>
      <c r="E317" s="150">
        <v>45609</v>
      </c>
      <c r="F317" s="140" t="s">
        <v>450</v>
      </c>
      <c r="G317" s="143">
        <v>490.09999999999997</v>
      </c>
      <c r="H317" s="142">
        <v>5059.22</v>
      </c>
      <c r="I317" s="88">
        <v>5755.05</v>
      </c>
      <c r="J317" s="14">
        <f t="shared" si="37"/>
        <v>113.75370116342044</v>
      </c>
      <c r="K317" s="35">
        <v>46010</v>
      </c>
      <c r="L317" s="42" t="s">
        <v>594</v>
      </c>
      <c r="M317" s="16">
        <v>490.56766666666664</v>
      </c>
    </row>
    <row r="318" spans="1:13" ht="36" customHeight="1">
      <c r="A318" s="8" t="s">
        <v>116</v>
      </c>
      <c r="B318" s="21"/>
      <c r="C318" s="193"/>
      <c r="D318" s="193"/>
      <c r="E318" s="194"/>
      <c r="F318" s="194"/>
      <c r="G318" s="195"/>
      <c r="H318" s="165"/>
      <c r="I318" s="22"/>
      <c r="J318" s="22"/>
      <c r="K318" s="9"/>
      <c r="L318" s="9"/>
      <c r="M318" s="28"/>
    </row>
    <row r="319" spans="1:13">
      <c r="A319" s="247" t="s">
        <v>117</v>
      </c>
      <c r="B319" s="13"/>
      <c r="C319" s="208"/>
      <c r="D319" s="144"/>
      <c r="E319" s="147"/>
      <c r="F319" s="147"/>
      <c r="G319" s="143"/>
      <c r="H319" s="142"/>
      <c r="I319" s="84"/>
      <c r="J319" s="14"/>
      <c r="K319" s="5"/>
      <c r="L319" s="5"/>
      <c r="M319" s="16"/>
    </row>
    <row r="320" spans="1:13">
      <c r="A320" s="247"/>
      <c r="B320" s="13"/>
      <c r="C320" s="208"/>
      <c r="D320" s="144"/>
      <c r="E320" s="147"/>
      <c r="F320" s="147"/>
      <c r="G320" s="143"/>
      <c r="H320" s="142"/>
      <c r="I320" s="84"/>
      <c r="J320" s="14"/>
      <c r="K320" s="5"/>
      <c r="L320" s="5"/>
      <c r="M320" s="16"/>
    </row>
    <row r="321" spans="1:13">
      <c r="A321" s="247"/>
      <c r="B321" s="13">
        <v>2744.18</v>
      </c>
      <c r="C321" s="136">
        <v>3468.15</v>
      </c>
      <c r="D321" s="144">
        <v>132.70135833173907</v>
      </c>
      <c r="E321" s="148">
        <v>45644</v>
      </c>
      <c r="F321" s="148" t="s">
        <v>453</v>
      </c>
      <c r="G321" s="143">
        <v>9175.1613333333353</v>
      </c>
      <c r="H321" s="142">
        <v>3468.15</v>
      </c>
      <c r="I321" s="87">
        <v>3974.57</v>
      </c>
      <c r="J321" s="14">
        <f>I321/H321*100</f>
        <v>114.60202125052261</v>
      </c>
      <c r="K321" s="15">
        <v>46008</v>
      </c>
      <c r="L321" s="15" t="s">
        <v>535</v>
      </c>
      <c r="M321" s="16">
        <v>9175.2000000000007</v>
      </c>
    </row>
    <row r="322" spans="1:13" ht="37.5" customHeight="1">
      <c r="A322" s="8" t="s">
        <v>119</v>
      </c>
      <c r="B322" s="21"/>
      <c r="C322" s="193"/>
      <c r="D322" s="193"/>
      <c r="E322" s="194"/>
      <c r="F322" s="194"/>
      <c r="G322" s="195"/>
      <c r="H322" s="165"/>
      <c r="I322" s="22"/>
      <c r="J322" s="22"/>
      <c r="K322" s="9"/>
      <c r="L322" s="9"/>
      <c r="M322" s="28"/>
    </row>
    <row r="323" spans="1:13">
      <c r="A323" s="248" t="s">
        <v>108</v>
      </c>
      <c r="B323" s="13"/>
      <c r="C323" s="144"/>
      <c r="D323" s="144"/>
      <c r="E323" s="147"/>
      <c r="F323" s="147"/>
      <c r="G323" s="143"/>
      <c r="H323" s="142"/>
      <c r="I323" s="14"/>
      <c r="J323" s="14"/>
      <c r="K323" s="5"/>
      <c r="L323" s="5"/>
      <c r="M323" s="16"/>
    </row>
    <row r="324" spans="1:13">
      <c r="A324" s="249"/>
      <c r="B324" s="13"/>
      <c r="C324" s="144"/>
      <c r="D324" s="144"/>
      <c r="E324" s="147"/>
      <c r="F324" s="147"/>
      <c r="G324" s="143"/>
      <c r="H324" s="142"/>
      <c r="I324" s="14"/>
      <c r="J324" s="14"/>
      <c r="K324" s="5"/>
      <c r="L324" s="5"/>
      <c r="M324" s="16"/>
    </row>
    <row r="325" spans="1:13">
      <c r="A325" s="250"/>
      <c r="B325" s="25">
        <v>2517.6900000000005</v>
      </c>
      <c r="C325" s="135">
        <v>2897.4749999999999</v>
      </c>
      <c r="D325" s="144">
        <v>120.83889398615398</v>
      </c>
      <c r="E325" s="148">
        <v>45588</v>
      </c>
      <c r="F325" s="147" t="s">
        <v>446</v>
      </c>
      <c r="G325" s="146">
        <v>2791.85</v>
      </c>
      <c r="H325" s="139">
        <v>2897.48</v>
      </c>
      <c r="I325" s="26">
        <v>3489.78</v>
      </c>
      <c r="J325" s="14">
        <f>I325/H325*100</f>
        <v>120.44190123831744</v>
      </c>
      <c r="K325" s="15">
        <v>46001</v>
      </c>
      <c r="L325" s="5" t="s">
        <v>534</v>
      </c>
      <c r="M325" s="27">
        <v>2791.85</v>
      </c>
    </row>
    <row r="326" spans="1:13" ht="33.75" customHeight="1">
      <c r="A326" s="8" t="s">
        <v>120</v>
      </c>
      <c r="B326" s="21"/>
      <c r="C326" s="193"/>
      <c r="D326" s="193"/>
      <c r="E326" s="194"/>
      <c r="F326" s="194"/>
      <c r="G326" s="195"/>
      <c r="H326" s="165"/>
      <c r="I326" s="22"/>
      <c r="J326" s="22"/>
      <c r="K326" s="9"/>
      <c r="L326" s="9"/>
      <c r="M326" s="28"/>
    </row>
    <row r="327" spans="1:13">
      <c r="A327" s="247" t="s">
        <v>108</v>
      </c>
      <c r="B327" s="13"/>
      <c r="C327" s="144"/>
      <c r="D327" s="144"/>
      <c r="E327" s="147"/>
      <c r="F327" s="147"/>
      <c r="G327" s="143"/>
      <c r="H327" s="142"/>
      <c r="I327" s="14"/>
      <c r="J327" s="14"/>
      <c r="K327" s="5"/>
      <c r="L327" s="5"/>
      <c r="M327" s="16"/>
    </row>
    <row r="328" spans="1:13">
      <c r="A328" s="247"/>
      <c r="B328" s="13"/>
      <c r="C328" s="144"/>
      <c r="D328" s="144"/>
      <c r="E328" s="147"/>
      <c r="F328" s="147"/>
      <c r="G328" s="143"/>
      <c r="H328" s="142"/>
      <c r="I328" s="14"/>
      <c r="J328" s="14"/>
      <c r="K328" s="5"/>
      <c r="L328" s="5"/>
      <c r="M328" s="16"/>
    </row>
    <row r="329" spans="1:13">
      <c r="A329" s="247"/>
      <c r="B329" s="13">
        <v>3768.3450000000003</v>
      </c>
      <c r="C329" s="116">
        <v>3956.7150000000001</v>
      </c>
      <c r="D329" s="144">
        <v>110.24868344060854</v>
      </c>
      <c r="E329" s="148">
        <v>45588</v>
      </c>
      <c r="F329" s="147" t="s">
        <v>446</v>
      </c>
      <c r="G329" s="143">
        <v>4682.8493333333336</v>
      </c>
      <c r="H329" s="142">
        <v>3956.72</v>
      </c>
      <c r="I329" s="116">
        <v>4567.3999999999996</v>
      </c>
      <c r="J329" s="14">
        <f>I329/H329*100</f>
        <v>115.433995834934</v>
      </c>
      <c r="K329" s="15">
        <v>46001</v>
      </c>
      <c r="L329" s="5" t="s">
        <v>534</v>
      </c>
      <c r="M329" s="16">
        <v>4682.8493333333336</v>
      </c>
    </row>
    <row r="330" spans="1:13" ht="37.5" customHeight="1">
      <c r="A330" s="8" t="s">
        <v>121</v>
      </c>
      <c r="B330" s="21"/>
      <c r="C330" s="193"/>
      <c r="D330" s="193"/>
      <c r="E330" s="194"/>
      <c r="F330" s="194"/>
      <c r="G330" s="195"/>
      <c r="H330" s="165"/>
      <c r="I330" s="22"/>
      <c r="J330" s="22"/>
      <c r="K330" s="9"/>
      <c r="L330" s="9"/>
      <c r="M330" s="28"/>
    </row>
    <row r="331" spans="1:13">
      <c r="A331" s="248" t="s">
        <v>106</v>
      </c>
      <c r="B331" s="13"/>
      <c r="C331" s="144"/>
      <c r="D331" s="144"/>
      <c r="E331" s="147"/>
      <c r="F331" s="147"/>
      <c r="G331" s="143"/>
      <c r="H331" s="142"/>
      <c r="I331" s="14"/>
      <c r="J331" s="14"/>
      <c r="K331" s="5"/>
      <c r="L331" s="5"/>
      <c r="M331" s="16"/>
    </row>
    <row r="332" spans="1:13">
      <c r="A332" s="249"/>
      <c r="B332" s="13"/>
      <c r="C332" s="144"/>
      <c r="D332" s="144"/>
      <c r="E332" s="147"/>
      <c r="F332" s="147"/>
      <c r="G332" s="143"/>
      <c r="H332" s="142"/>
      <c r="I332" s="14"/>
      <c r="J332" s="14"/>
      <c r="K332" s="5"/>
      <c r="L332" s="5"/>
      <c r="M332" s="16"/>
    </row>
    <row r="333" spans="1:13">
      <c r="A333" s="250"/>
      <c r="B333" s="13">
        <v>3596.4</v>
      </c>
      <c r="C333" s="144">
        <v>4008.7</v>
      </c>
      <c r="D333" s="144">
        <v>111.46424201979757</v>
      </c>
      <c r="E333" s="148">
        <v>45595</v>
      </c>
      <c r="F333" s="148" t="s">
        <v>451</v>
      </c>
      <c r="G333" s="143">
        <v>2876.4920000000002</v>
      </c>
      <c r="H333" s="142">
        <v>4209.13</v>
      </c>
      <c r="I333" s="14">
        <v>4510.8</v>
      </c>
      <c r="J333" s="14">
        <f>I333/H333*100</f>
        <v>107.16703926939772</v>
      </c>
      <c r="K333" s="15">
        <v>45994</v>
      </c>
      <c r="L333" s="15" t="s">
        <v>536</v>
      </c>
      <c r="M333" s="16">
        <v>2873.9450000000002</v>
      </c>
    </row>
    <row r="334" spans="1:13" ht="33" customHeight="1">
      <c r="A334" s="8" t="s">
        <v>122</v>
      </c>
      <c r="B334" s="21"/>
      <c r="C334" s="193"/>
      <c r="D334" s="193"/>
      <c r="E334" s="194"/>
      <c r="F334" s="194"/>
      <c r="G334" s="195"/>
      <c r="H334" s="165"/>
      <c r="I334" s="22"/>
      <c r="J334" s="22"/>
      <c r="K334" s="9"/>
      <c r="L334" s="9"/>
      <c r="M334" s="28"/>
    </row>
    <row r="335" spans="1:13">
      <c r="A335" s="247" t="s">
        <v>123</v>
      </c>
      <c r="B335" s="13"/>
      <c r="C335" s="219"/>
      <c r="D335" s="144"/>
      <c r="E335" s="147"/>
      <c r="F335" s="147"/>
      <c r="G335" s="143"/>
      <c r="H335" s="142"/>
      <c r="I335" s="96"/>
      <c r="J335" s="14"/>
      <c r="K335" s="5"/>
      <c r="L335" s="5"/>
      <c r="M335" s="16"/>
    </row>
    <row r="336" spans="1:13">
      <c r="A336" s="247"/>
      <c r="B336" s="13"/>
      <c r="C336" s="219"/>
      <c r="D336" s="144"/>
      <c r="E336" s="147"/>
      <c r="F336" s="147"/>
      <c r="G336" s="143"/>
      <c r="H336" s="142"/>
      <c r="I336" s="96"/>
      <c r="J336" s="14"/>
      <c r="K336" s="5"/>
      <c r="L336" s="5"/>
      <c r="M336" s="16"/>
    </row>
    <row r="337" spans="1:13">
      <c r="A337" s="247"/>
      <c r="B337" s="13">
        <v>2918</v>
      </c>
      <c r="C337" s="144">
        <v>3134.2</v>
      </c>
      <c r="D337" s="144">
        <v>107.40918437285811</v>
      </c>
      <c r="E337" s="148">
        <v>45595</v>
      </c>
      <c r="F337" s="147" t="s">
        <v>452</v>
      </c>
      <c r="G337" s="143">
        <v>3135.9999999999995</v>
      </c>
      <c r="H337" s="142">
        <v>3134.2</v>
      </c>
      <c r="I337" s="14">
        <v>3385.3</v>
      </c>
      <c r="J337" s="14">
        <f>I337/H337*100</f>
        <v>108.01161380894648</v>
      </c>
      <c r="K337" s="15">
        <v>45595</v>
      </c>
      <c r="L337" s="5" t="s">
        <v>452</v>
      </c>
      <c r="M337" s="16">
        <v>3135.9999999999995</v>
      </c>
    </row>
    <row r="338" spans="1:13">
      <c r="A338" s="247" t="s">
        <v>711</v>
      </c>
      <c r="B338" s="13"/>
      <c r="C338" s="144"/>
      <c r="D338" s="144"/>
      <c r="E338" s="148"/>
      <c r="F338" s="147"/>
      <c r="G338" s="143"/>
      <c r="H338" s="142"/>
      <c r="I338" s="77"/>
      <c r="J338" s="14"/>
      <c r="K338" s="85"/>
      <c r="L338" s="88"/>
      <c r="M338" s="16"/>
    </row>
    <row r="339" spans="1:13">
      <c r="A339" s="247"/>
      <c r="B339" s="13"/>
      <c r="C339" s="144"/>
      <c r="D339" s="144"/>
      <c r="E339" s="148"/>
      <c r="F339" s="147"/>
      <c r="G339" s="143"/>
      <c r="H339" s="142"/>
      <c r="I339" s="77"/>
      <c r="J339" s="14"/>
      <c r="K339" s="85"/>
      <c r="L339" s="88"/>
      <c r="M339" s="16"/>
    </row>
    <row r="340" spans="1:13">
      <c r="A340" s="247"/>
      <c r="B340" s="13">
        <v>3128.1</v>
      </c>
      <c r="C340" s="144">
        <v>3578.1</v>
      </c>
      <c r="D340" s="144">
        <v>114.38572935647838</v>
      </c>
      <c r="E340" s="148">
        <v>45623</v>
      </c>
      <c r="F340" s="147" t="s">
        <v>407</v>
      </c>
      <c r="G340" s="143">
        <v>5329.1000000000013</v>
      </c>
      <c r="H340" s="142">
        <v>3373.6</v>
      </c>
      <c r="I340" s="77">
        <v>3373.6</v>
      </c>
      <c r="J340" s="14">
        <f>I340/H340*100</f>
        <v>100</v>
      </c>
      <c r="K340" s="85">
        <v>45994</v>
      </c>
      <c r="L340" s="88" t="s">
        <v>537</v>
      </c>
      <c r="M340" s="16">
        <v>5329.1000000000013</v>
      </c>
    </row>
    <row r="341" spans="1:13">
      <c r="A341" s="247" t="s">
        <v>117</v>
      </c>
      <c r="B341" s="13"/>
      <c r="C341" s="220"/>
      <c r="D341" s="144"/>
      <c r="E341" s="148"/>
      <c r="F341" s="147"/>
      <c r="G341" s="143"/>
      <c r="H341" s="142"/>
      <c r="I341" s="97"/>
      <c r="J341" s="14"/>
      <c r="K341" s="15"/>
      <c r="L341" s="5"/>
      <c r="M341" s="16"/>
    </row>
    <row r="342" spans="1:13">
      <c r="A342" s="247"/>
      <c r="B342" s="13"/>
      <c r="C342" s="220"/>
      <c r="D342" s="144"/>
      <c r="E342" s="148"/>
      <c r="F342" s="147"/>
      <c r="G342" s="143"/>
      <c r="H342" s="142"/>
      <c r="I342" s="97"/>
      <c r="J342" s="14"/>
      <c r="K342" s="15"/>
      <c r="L342" s="5"/>
      <c r="M342" s="16"/>
    </row>
    <row r="343" spans="1:13">
      <c r="A343" s="247"/>
      <c r="B343" s="13">
        <v>8112.8250000000007</v>
      </c>
      <c r="C343" s="144">
        <v>9025.17</v>
      </c>
      <c r="D343" s="144">
        <v>116.80799844690351</v>
      </c>
      <c r="E343" s="148">
        <v>45644</v>
      </c>
      <c r="F343" s="147" t="s">
        <v>454</v>
      </c>
      <c r="G343" s="143">
        <v>1803.1</v>
      </c>
      <c r="H343" s="142">
        <v>9025.17</v>
      </c>
      <c r="I343" s="14">
        <v>13908.93</v>
      </c>
      <c r="J343" s="14">
        <f>I343/H343*100</f>
        <v>154.11266491379109</v>
      </c>
      <c r="K343" s="15">
        <v>46008</v>
      </c>
      <c r="L343" s="5" t="s">
        <v>538</v>
      </c>
      <c r="M343" s="16">
        <v>1427.2903333333334</v>
      </c>
    </row>
    <row r="344" spans="1:13" ht="37.5" customHeight="1">
      <c r="A344" s="8" t="s">
        <v>124</v>
      </c>
      <c r="B344" s="21"/>
      <c r="C344" s="193"/>
      <c r="D344" s="193"/>
      <c r="E344" s="194"/>
      <c r="F344" s="194"/>
      <c r="G344" s="195"/>
      <c r="H344" s="165"/>
      <c r="I344" s="22"/>
      <c r="J344" s="22"/>
      <c r="K344" s="9"/>
      <c r="L344" s="9"/>
      <c r="M344" s="28"/>
    </row>
    <row r="345" spans="1:13" ht="23.25" customHeight="1">
      <c r="A345" s="31" t="s">
        <v>125</v>
      </c>
      <c r="B345" s="25">
        <v>2044.6</v>
      </c>
      <c r="C345" s="135">
        <v>2466.4</v>
      </c>
      <c r="D345" s="144">
        <v>120.62995206886433</v>
      </c>
      <c r="E345" s="150">
        <v>45609</v>
      </c>
      <c r="F345" s="206" t="s">
        <v>450</v>
      </c>
      <c r="G345" s="146">
        <v>1718.6999999999998</v>
      </c>
      <c r="H345" s="139">
        <v>2351.79</v>
      </c>
      <c r="I345" s="26">
        <v>3254.9</v>
      </c>
      <c r="J345" s="14">
        <f>I345/H345*100</f>
        <v>138.40096267098679</v>
      </c>
      <c r="K345" s="35">
        <v>46010</v>
      </c>
      <c r="L345" s="42" t="s">
        <v>594</v>
      </c>
      <c r="M345" s="16">
        <v>2683.54</v>
      </c>
    </row>
    <row r="346" spans="1:13" ht="18.75" customHeight="1">
      <c r="A346" s="8" t="s">
        <v>126</v>
      </c>
      <c r="B346" s="21"/>
      <c r="C346" s="193"/>
      <c r="D346" s="193"/>
      <c r="E346" s="194"/>
      <c r="F346" s="194"/>
      <c r="G346" s="195"/>
      <c r="H346" s="165"/>
      <c r="I346" s="22"/>
      <c r="J346" s="22"/>
      <c r="K346" s="9"/>
      <c r="L346" s="9"/>
      <c r="M346" s="28"/>
    </row>
    <row r="347" spans="1:13" ht="18.75" customHeight="1">
      <c r="A347" s="247" t="s">
        <v>117</v>
      </c>
      <c r="B347" s="13"/>
      <c r="C347" s="208"/>
      <c r="D347" s="144"/>
      <c r="E347" s="147"/>
      <c r="F347" s="147"/>
      <c r="G347" s="143"/>
      <c r="H347" s="142"/>
      <c r="I347" s="84"/>
      <c r="J347" s="14"/>
      <c r="K347" s="5"/>
      <c r="L347" s="5"/>
      <c r="M347" s="16"/>
    </row>
    <row r="348" spans="1:13" ht="18.75" customHeight="1">
      <c r="A348" s="247"/>
      <c r="B348" s="13"/>
      <c r="C348" s="208"/>
      <c r="D348" s="144"/>
      <c r="E348" s="147"/>
      <c r="F348" s="147"/>
      <c r="G348" s="143"/>
      <c r="H348" s="142"/>
      <c r="I348" s="84"/>
      <c r="J348" s="14"/>
      <c r="K348" s="5"/>
      <c r="L348" s="5"/>
      <c r="M348" s="16"/>
    </row>
    <row r="349" spans="1:13" ht="18.75" customHeight="1">
      <c r="A349" s="247"/>
      <c r="B349" s="13">
        <v>4588.3999999999996</v>
      </c>
      <c r="C349" s="136">
        <v>4923.24</v>
      </c>
      <c r="D349" s="144">
        <v>188.37727185766212</v>
      </c>
      <c r="E349" s="148">
        <v>45812</v>
      </c>
      <c r="F349" s="148" t="s">
        <v>672</v>
      </c>
      <c r="G349" s="143">
        <v>9175.1613333333353</v>
      </c>
      <c r="H349" s="142">
        <v>4923.24</v>
      </c>
      <c r="I349" s="87">
        <v>5525.21</v>
      </c>
      <c r="J349" s="14">
        <f>I349/H349*100</f>
        <v>112.22711060196131</v>
      </c>
      <c r="K349" s="15">
        <v>46008</v>
      </c>
      <c r="L349" s="15" t="s">
        <v>535</v>
      </c>
      <c r="M349" s="16">
        <v>3770.5</v>
      </c>
    </row>
    <row r="350" spans="1:13">
      <c r="A350" s="247" t="s">
        <v>99</v>
      </c>
      <c r="B350" s="13"/>
      <c r="C350" s="144"/>
      <c r="D350" s="144"/>
      <c r="E350" s="147"/>
      <c r="F350" s="147"/>
      <c r="G350" s="143"/>
      <c r="H350" s="142"/>
      <c r="I350" s="14"/>
      <c r="J350" s="14"/>
      <c r="K350" s="5"/>
      <c r="L350" s="5"/>
      <c r="M350" s="16"/>
    </row>
    <row r="351" spans="1:13">
      <c r="A351" s="247"/>
      <c r="B351" s="13"/>
      <c r="C351" s="144"/>
      <c r="D351" s="144"/>
      <c r="E351" s="147"/>
      <c r="F351" s="147"/>
      <c r="G351" s="143"/>
      <c r="H351" s="142"/>
      <c r="I351" s="14"/>
      <c r="J351" s="14"/>
      <c r="K351" s="5"/>
      <c r="L351" s="5"/>
      <c r="M351" s="16"/>
    </row>
    <row r="352" spans="1:13" ht="18" customHeight="1">
      <c r="A352" s="247"/>
      <c r="B352" s="13">
        <v>3622.0439999999999</v>
      </c>
      <c r="C352" s="144">
        <v>4174.2719999999999</v>
      </c>
      <c r="D352" s="144">
        <v>115.246308437998</v>
      </c>
      <c r="E352" s="148">
        <v>45637</v>
      </c>
      <c r="F352" s="147" t="s">
        <v>455</v>
      </c>
      <c r="G352" s="143">
        <v>2622.8987769999999</v>
      </c>
      <c r="H352" s="142">
        <v>4243.84</v>
      </c>
      <c r="I352" s="14">
        <v>8517.32</v>
      </c>
      <c r="J352" s="14">
        <f>I352/H352*100</f>
        <v>200.69842406876788</v>
      </c>
      <c r="K352" s="15">
        <v>46008</v>
      </c>
      <c r="L352" s="5" t="s">
        <v>597</v>
      </c>
      <c r="M352" s="16">
        <v>2622.8987769999999</v>
      </c>
    </row>
    <row r="353" spans="1:13" ht="19.5" customHeight="1">
      <c r="A353" s="8" t="s">
        <v>127</v>
      </c>
      <c r="B353" s="21"/>
      <c r="C353" s="193"/>
      <c r="D353" s="193"/>
      <c r="E353" s="194"/>
      <c r="F353" s="194"/>
      <c r="G353" s="195"/>
      <c r="H353" s="165"/>
      <c r="I353" s="22"/>
      <c r="J353" s="22"/>
      <c r="K353" s="9"/>
      <c r="L353" s="9"/>
      <c r="M353" s="28"/>
    </row>
    <row r="354" spans="1:13" ht="38.25" customHeight="1">
      <c r="A354" s="31" t="s">
        <v>125</v>
      </c>
      <c r="B354" s="36">
        <v>2413</v>
      </c>
      <c r="C354" s="202">
        <v>4084</v>
      </c>
      <c r="D354" s="144">
        <v>169.24989639452963</v>
      </c>
      <c r="E354" s="150">
        <v>45609</v>
      </c>
      <c r="F354" s="206" t="s">
        <v>450</v>
      </c>
      <c r="G354" s="143">
        <v>1467.384</v>
      </c>
      <c r="H354" s="142">
        <v>4142.25</v>
      </c>
      <c r="I354" s="14">
        <v>4142.25</v>
      </c>
      <c r="J354" s="14">
        <f>I354/H354*100</f>
        <v>100</v>
      </c>
      <c r="K354" s="35">
        <v>46010</v>
      </c>
      <c r="L354" s="42" t="s">
        <v>594</v>
      </c>
      <c r="M354" s="16">
        <v>1417.1299999999999</v>
      </c>
    </row>
    <row r="355" spans="1:13" ht="26.25" customHeight="1">
      <c r="A355" s="8" t="s">
        <v>128</v>
      </c>
      <c r="B355" s="21"/>
      <c r="C355" s="193"/>
      <c r="D355" s="193"/>
      <c r="E355" s="194"/>
      <c r="F355" s="194"/>
      <c r="G355" s="195"/>
      <c r="H355" s="165"/>
      <c r="I355" s="22"/>
      <c r="J355" s="22"/>
      <c r="K355" s="9"/>
      <c r="L355" s="9"/>
      <c r="M355" s="28"/>
    </row>
    <row r="356" spans="1:13">
      <c r="A356" s="247" t="s">
        <v>710</v>
      </c>
      <c r="B356" s="13"/>
      <c r="C356" s="144"/>
      <c r="D356" s="144"/>
      <c r="E356" s="147"/>
      <c r="F356" s="147"/>
      <c r="G356" s="143"/>
      <c r="H356" s="142"/>
      <c r="I356" s="14"/>
      <c r="J356" s="14"/>
      <c r="K356" s="5"/>
      <c r="L356" s="5"/>
      <c r="M356" s="16"/>
    </row>
    <row r="357" spans="1:13">
      <c r="A357" s="247"/>
      <c r="B357" s="13"/>
      <c r="C357" s="144"/>
      <c r="D357" s="144"/>
      <c r="E357" s="147"/>
      <c r="F357" s="147"/>
      <c r="G357" s="143"/>
      <c r="H357" s="142"/>
      <c r="I357" s="14"/>
      <c r="J357" s="14"/>
      <c r="K357" s="5"/>
      <c r="L357" s="5"/>
      <c r="M357" s="16"/>
    </row>
    <row r="358" spans="1:13">
      <c r="A358" s="247"/>
      <c r="B358" s="36">
        <v>6529.56</v>
      </c>
      <c r="C358" s="196">
        <v>6529.56</v>
      </c>
      <c r="D358" s="144">
        <v>111.9839473142622</v>
      </c>
      <c r="E358" s="150">
        <v>45646</v>
      </c>
      <c r="F358" s="196" t="s">
        <v>456</v>
      </c>
      <c r="G358" s="203">
        <v>15184.192400642556</v>
      </c>
      <c r="H358" s="142">
        <v>6638.39</v>
      </c>
      <c r="I358" s="79">
        <v>7524.84</v>
      </c>
      <c r="J358" s="14">
        <f>I358/H358*100</f>
        <v>113.35338839688538</v>
      </c>
      <c r="K358" s="35">
        <v>45994</v>
      </c>
      <c r="L358" s="11" t="s">
        <v>539</v>
      </c>
      <c r="M358" s="16">
        <v>15184.192400642556</v>
      </c>
    </row>
    <row r="359" spans="1:13" ht="14.25" customHeight="1">
      <c r="A359" s="273" t="s">
        <v>335</v>
      </c>
      <c r="B359" s="36"/>
      <c r="C359" s="196"/>
      <c r="D359" s="144"/>
      <c r="E359" s="150"/>
      <c r="F359" s="196"/>
      <c r="G359" s="143"/>
      <c r="H359" s="169"/>
      <c r="I359" s="79"/>
      <c r="J359" s="77"/>
      <c r="K359" s="78"/>
      <c r="L359" s="79"/>
      <c r="M359" s="16"/>
    </row>
    <row r="360" spans="1:13" ht="14.25" customHeight="1">
      <c r="A360" s="274"/>
      <c r="B360" s="36">
        <v>5802.3756000000003</v>
      </c>
      <c r="C360" s="196"/>
      <c r="D360" s="144">
        <v>0</v>
      </c>
      <c r="E360" s="150">
        <v>45623</v>
      </c>
      <c r="F360" s="196" t="s">
        <v>157</v>
      </c>
      <c r="G360" s="143">
        <v>3541.232</v>
      </c>
      <c r="H360" s="169" t="s">
        <v>491</v>
      </c>
      <c r="I360" s="79" t="s">
        <v>491</v>
      </c>
      <c r="J360" s="77" t="s">
        <v>491</v>
      </c>
      <c r="K360" s="78" t="s">
        <v>491</v>
      </c>
      <c r="L360" s="79" t="s">
        <v>491</v>
      </c>
      <c r="M360" s="16"/>
    </row>
    <row r="361" spans="1:13" ht="14.25" customHeight="1">
      <c r="A361" s="275"/>
      <c r="B361" s="36"/>
      <c r="C361" s="196">
        <v>3080.04</v>
      </c>
      <c r="D361" s="144">
        <v>53.08239611375727</v>
      </c>
      <c r="E361" s="150">
        <v>45987</v>
      </c>
      <c r="F361" s="196" t="s">
        <v>674</v>
      </c>
      <c r="G361" s="143">
        <v>2636.8718441366759</v>
      </c>
      <c r="H361" s="142">
        <v>3131.37</v>
      </c>
      <c r="I361" s="79">
        <v>3442.96</v>
      </c>
      <c r="J361" s="14">
        <f>I361/H361*100</f>
        <v>109.95059670367921</v>
      </c>
      <c r="K361" s="78">
        <v>45987</v>
      </c>
      <c r="L361" s="79" t="s">
        <v>674</v>
      </c>
      <c r="M361" s="16">
        <v>2636.8718441366759</v>
      </c>
    </row>
    <row r="362" spans="1:13">
      <c r="A362" s="247" t="s">
        <v>129</v>
      </c>
      <c r="B362" s="13"/>
      <c r="C362" s="196"/>
      <c r="D362" s="144"/>
      <c r="E362" s="147"/>
      <c r="F362" s="147"/>
      <c r="G362" s="143"/>
      <c r="H362" s="142"/>
      <c r="I362" s="79"/>
      <c r="J362" s="14"/>
      <c r="K362" s="5"/>
      <c r="L362" s="5"/>
      <c r="M362" s="16"/>
    </row>
    <row r="363" spans="1:13">
      <c r="A363" s="247"/>
      <c r="B363" s="13"/>
      <c r="C363" s="196"/>
      <c r="D363" s="144"/>
      <c r="E363" s="147"/>
      <c r="F363" s="147"/>
      <c r="G363" s="143"/>
      <c r="H363" s="142"/>
      <c r="I363" s="79"/>
      <c r="J363" s="14"/>
      <c r="K363" s="5"/>
      <c r="L363" s="5"/>
      <c r="M363" s="16"/>
    </row>
    <row r="364" spans="1:13">
      <c r="A364" s="247"/>
      <c r="B364" s="32">
        <v>2864.5</v>
      </c>
      <c r="C364" s="200">
        <v>2864.5</v>
      </c>
      <c r="D364" s="144">
        <v>97.841308877275679</v>
      </c>
      <c r="E364" s="148">
        <v>45545</v>
      </c>
      <c r="F364" s="147" t="s">
        <v>457</v>
      </c>
      <c r="G364" s="201">
        <v>1381.2</v>
      </c>
      <c r="H364" s="168">
        <v>2617.462</v>
      </c>
      <c r="I364" s="98">
        <v>2617.462</v>
      </c>
      <c r="J364" s="14">
        <f>I364/H364*100</f>
        <v>100</v>
      </c>
      <c r="K364" s="15">
        <v>46010</v>
      </c>
      <c r="L364" s="5" t="s">
        <v>630</v>
      </c>
      <c r="M364" s="34">
        <v>1392.0972913506348</v>
      </c>
    </row>
    <row r="365" spans="1:13">
      <c r="A365" s="247" t="s">
        <v>31</v>
      </c>
      <c r="B365" s="13"/>
      <c r="C365" s="196"/>
      <c r="D365" s="144"/>
      <c r="E365" s="147"/>
      <c r="F365" s="147"/>
      <c r="G365" s="143"/>
      <c r="H365" s="142"/>
      <c r="I365" s="79"/>
      <c r="J365" s="14"/>
      <c r="K365" s="5"/>
      <c r="L365" s="5"/>
      <c r="M365" s="16"/>
    </row>
    <row r="366" spans="1:13">
      <c r="A366" s="247"/>
      <c r="B366" s="13"/>
      <c r="C366" s="196"/>
      <c r="D366" s="144"/>
      <c r="E366" s="147"/>
      <c r="F366" s="147"/>
      <c r="G366" s="143"/>
      <c r="H366" s="142"/>
      <c r="I366" s="79"/>
      <c r="J366" s="14"/>
      <c r="K366" s="5"/>
      <c r="L366" s="5"/>
      <c r="M366" s="16"/>
    </row>
    <row r="367" spans="1:13">
      <c r="A367" s="247"/>
      <c r="B367" s="25">
        <v>3547.2</v>
      </c>
      <c r="C367" s="196">
        <v>3964.4399999999996</v>
      </c>
      <c r="D367" s="144">
        <v>111.76251691474965</v>
      </c>
      <c r="E367" s="148">
        <v>45630</v>
      </c>
      <c r="F367" s="196" t="s">
        <v>361</v>
      </c>
      <c r="G367" s="146">
        <v>458.36051067155796</v>
      </c>
      <c r="H367" s="139">
        <v>4030.51</v>
      </c>
      <c r="I367" s="79">
        <v>4157.5200000000004</v>
      </c>
      <c r="J367" s="14">
        <f>I367/H367*100</f>
        <v>103.15121411434285</v>
      </c>
      <c r="K367" s="15">
        <v>46008</v>
      </c>
      <c r="L367" s="11" t="s">
        <v>527</v>
      </c>
      <c r="M367" s="110">
        <v>474.48250000000002</v>
      </c>
    </row>
    <row r="368" spans="1:13">
      <c r="A368" s="23"/>
      <c r="B368" s="25"/>
      <c r="C368" s="196"/>
      <c r="D368" s="144"/>
      <c r="E368" s="147"/>
      <c r="F368" s="147"/>
      <c r="G368" s="146"/>
      <c r="H368" s="139"/>
      <c r="I368" s="79"/>
      <c r="J368" s="14"/>
      <c r="K368" s="5"/>
      <c r="L368" s="5"/>
      <c r="M368" s="27"/>
    </row>
    <row r="369" spans="1:13">
      <c r="A369" s="19" t="s">
        <v>130</v>
      </c>
      <c r="B369" s="25"/>
      <c r="C369" s="196"/>
      <c r="D369" s="144"/>
      <c r="E369" s="147"/>
      <c r="F369" s="147"/>
      <c r="G369" s="146"/>
      <c r="H369" s="139"/>
      <c r="I369" s="79"/>
      <c r="J369" s="14"/>
      <c r="K369" s="5"/>
      <c r="L369" s="5"/>
      <c r="M369" s="27"/>
    </row>
    <row r="370" spans="1:13">
      <c r="A370" s="24"/>
      <c r="B370" s="25">
        <v>5311.3200000000006</v>
      </c>
      <c r="C370" s="196">
        <v>5286.8399999999992</v>
      </c>
      <c r="D370" s="144">
        <v>58.410118392618017</v>
      </c>
      <c r="E370" s="148">
        <v>45616</v>
      </c>
      <c r="F370" s="147" t="s">
        <v>458</v>
      </c>
      <c r="G370" s="146">
        <v>170.7</v>
      </c>
      <c r="H370" s="139">
        <v>4869.1400000000003</v>
      </c>
      <c r="I370" s="79">
        <v>4869.1400000000003</v>
      </c>
      <c r="J370" s="14">
        <f>I370/H370*100</f>
        <v>100</v>
      </c>
      <c r="K370" s="15">
        <v>46001</v>
      </c>
      <c r="L370" s="5" t="s">
        <v>540</v>
      </c>
      <c r="M370" s="110">
        <v>169.8</v>
      </c>
    </row>
    <row r="371" spans="1:13">
      <c r="A371" s="247" t="s">
        <v>131</v>
      </c>
      <c r="B371" s="13"/>
      <c r="C371" s="196"/>
      <c r="D371" s="144"/>
      <c r="E371" s="147"/>
      <c r="F371" s="196"/>
      <c r="G371" s="143"/>
      <c r="H371" s="142"/>
      <c r="I371" s="79"/>
      <c r="J371" s="14"/>
      <c r="K371" s="5"/>
      <c r="L371" s="11"/>
      <c r="M371" s="16"/>
    </row>
    <row r="372" spans="1:13">
      <c r="A372" s="247"/>
      <c r="B372" s="13"/>
      <c r="C372" s="196"/>
      <c r="D372" s="144"/>
      <c r="E372" s="147"/>
      <c r="F372" s="196"/>
      <c r="G372" s="143"/>
      <c r="H372" s="142"/>
      <c r="I372" s="79"/>
      <c r="J372" s="14"/>
      <c r="K372" s="5"/>
      <c r="L372" s="11"/>
      <c r="M372" s="16"/>
    </row>
    <row r="373" spans="1:13">
      <c r="A373" s="247"/>
      <c r="B373" s="13">
        <v>5354.88</v>
      </c>
      <c r="C373" s="196">
        <v>5831.8799999999992</v>
      </c>
      <c r="D373" s="144">
        <v>108.90776263893866</v>
      </c>
      <c r="E373" s="148">
        <v>45574</v>
      </c>
      <c r="F373" s="147" t="s">
        <v>459</v>
      </c>
      <c r="G373" s="143">
        <v>2859.7533333333336</v>
      </c>
      <c r="H373" s="142">
        <v>5929.08</v>
      </c>
      <c r="I373" s="79">
        <v>6863.96</v>
      </c>
      <c r="J373" s="14">
        <f>I373/H373*100</f>
        <v>115.76770763760989</v>
      </c>
      <c r="K373" s="15">
        <v>45994</v>
      </c>
      <c r="L373" s="5" t="s">
        <v>541</v>
      </c>
      <c r="M373" s="16">
        <v>2859.7533333333336</v>
      </c>
    </row>
    <row r="374" spans="1:13">
      <c r="A374" s="247" t="s">
        <v>133</v>
      </c>
      <c r="B374" s="13"/>
      <c r="C374" s="196"/>
      <c r="D374" s="144"/>
      <c r="E374" s="147"/>
      <c r="F374" s="196"/>
      <c r="G374" s="143"/>
      <c r="H374" s="142"/>
      <c r="I374" s="79"/>
      <c r="J374" s="14"/>
      <c r="K374" s="5"/>
      <c r="L374" s="11"/>
      <c r="M374" s="16"/>
    </row>
    <row r="375" spans="1:13">
      <c r="A375" s="247"/>
      <c r="B375" s="13"/>
      <c r="C375" s="196"/>
      <c r="D375" s="144"/>
      <c r="E375" s="147"/>
      <c r="F375" s="196"/>
      <c r="G375" s="143"/>
      <c r="H375" s="142"/>
      <c r="I375" s="79"/>
      <c r="J375" s="14"/>
      <c r="K375" s="5"/>
      <c r="L375" s="11"/>
      <c r="M375" s="16"/>
    </row>
    <row r="376" spans="1:13">
      <c r="A376" s="247"/>
      <c r="B376" s="13">
        <v>2945.88</v>
      </c>
      <c r="C376" s="196">
        <v>2945.88</v>
      </c>
      <c r="D376" s="144">
        <v>117.52493417378122</v>
      </c>
      <c r="E376" s="148">
        <v>45602</v>
      </c>
      <c r="F376" s="196" t="s">
        <v>460</v>
      </c>
      <c r="G376" s="143">
        <v>193.5</v>
      </c>
      <c r="H376" s="142">
        <v>2994.97</v>
      </c>
      <c r="I376" s="79">
        <v>3223.85</v>
      </c>
      <c r="J376" s="14">
        <f>I376/H376*100</f>
        <v>107.64214666590985</v>
      </c>
      <c r="K376" s="15">
        <v>45994</v>
      </c>
      <c r="L376" s="11" t="s">
        <v>542</v>
      </c>
      <c r="M376" s="16">
        <v>193.46</v>
      </c>
    </row>
    <row r="377" spans="1:13">
      <c r="A377" s="247" t="s">
        <v>134</v>
      </c>
      <c r="B377" s="13"/>
      <c r="C377" s="196"/>
      <c r="D377" s="144"/>
      <c r="E377" s="147"/>
      <c r="F377" s="147"/>
      <c r="G377" s="143"/>
      <c r="H377" s="142"/>
      <c r="I377" s="79"/>
      <c r="J377" s="14"/>
      <c r="K377" s="5"/>
      <c r="L377" s="5"/>
      <c r="M377" s="16"/>
    </row>
    <row r="378" spans="1:13">
      <c r="A378" s="247"/>
      <c r="B378" s="13"/>
      <c r="C378" s="196"/>
      <c r="D378" s="144"/>
      <c r="E378" s="147"/>
      <c r="F378" s="147"/>
      <c r="G378" s="143"/>
      <c r="H378" s="142"/>
      <c r="I378" s="79"/>
      <c r="J378" s="14"/>
      <c r="K378" s="5"/>
      <c r="L378" s="5"/>
      <c r="M378" s="16"/>
    </row>
    <row r="379" spans="1:13">
      <c r="A379" s="247"/>
      <c r="B379" s="13">
        <v>2411.3000000000002</v>
      </c>
      <c r="C379" s="196">
        <v>2667.3</v>
      </c>
      <c r="D379" s="144">
        <v>110.6166797992784</v>
      </c>
      <c r="E379" s="148">
        <v>45545</v>
      </c>
      <c r="F379" s="147" t="s">
        <v>461</v>
      </c>
      <c r="G379" s="143">
        <v>249.2</v>
      </c>
      <c r="H379" s="142">
        <v>2667.3</v>
      </c>
      <c r="I379" s="79">
        <v>3306.5</v>
      </c>
      <c r="J379" s="14">
        <f>I379/H379*100</f>
        <v>123.96430847673676</v>
      </c>
      <c r="K379" s="15">
        <v>45994</v>
      </c>
      <c r="L379" s="5" t="s">
        <v>607</v>
      </c>
      <c r="M379" s="47">
        <v>249.16666666666666</v>
      </c>
    </row>
    <row r="380" spans="1:13" ht="15.75" customHeight="1">
      <c r="A380" s="284" t="s">
        <v>135</v>
      </c>
      <c r="B380" s="13"/>
      <c r="C380" s="196"/>
      <c r="D380" s="144"/>
      <c r="E380" s="147"/>
      <c r="F380" s="147"/>
      <c r="G380" s="143"/>
      <c r="H380" s="142"/>
      <c r="I380" s="79"/>
      <c r="J380" s="14"/>
      <c r="K380" s="5"/>
      <c r="L380" s="5"/>
      <c r="M380" s="16"/>
    </row>
    <row r="381" spans="1:13">
      <c r="A381" s="285"/>
      <c r="B381" s="13"/>
      <c r="C381" s="196"/>
      <c r="D381" s="144"/>
      <c r="E381" s="147"/>
      <c r="F381" s="147"/>
      <c r="G381" s="143"/>
      <c r="H381" s="142"/>
      <c r="I381" s="79"/>
      <c r="J381" s="14"/>
      <c r="K381" s="5"/>
      <c r="L381" s="5"/>
      <c r="M381" s="16"/>
    </row>
    <row r="382" spans="1:13">
      <c r="A382" s="286"/>
      <c r="B382" s="46">
        <v>9852.1080000000002</v>
      </c>
      <c r="C382" s="144">
        <v>11606.915999999999</v>
      </c>
      <c r="D382" s="144">
        <v>117.81149780331275</v>
      </c>
      <c r="E382" s="148">
        <v>45581</v>
      </c>
      <c r="F382" s="147" t="s">
        <v>346</v>
      </c>
      <c r="G382" s="221">
        <v>115.20079199999999</v>
      </c>
      <c r="H382" s="176">
        <v>11800.36</v>
      </c>
      <c r="I382" s="77">
        <v>16415.060000000001</v>
      </c>
      <c r="J382" s="14">
        <f>I382/H382*100</f>
        <v>139.10643404099537</v>
      </c>
      <c r="K382" s="15">
        <v>46008</v>
      </c>
      <c r="L382" s="5" t="s">
        <v>563</v>
      </c>
      <c r="M382" s="47">
        <v>115.20079199999999</v>
      </c>
    </row>
    <row r="383" spans="1:13">
      <c r="A383" s="273" t="s">
        <v>709</v>
      </c>
      <c r="B383" s="38"/>
      <c r="C383" s="196"/>
      <c r="D383" s="144"/>
      <c r="E383" s="148"/>
      <c r="F383" s="147"/>
      <c r="G383" s="143"/>
      <c r="H383" s="149"/>
      <c r="I383" s="79"/>
      <c r="J383" s="14"/>
      <c r="K383" s="85"/>
      <c r="L383" s="88"/>
      <c r="M383" s="16"/>
    </row>
    <row r="384" spans="1:13">
      <c r="A384" s="274"/>
      <c r="B384" s="38"/>
      <c r="C384" s="196"/>
      <c r="D384" s="144"/>
      <c r="E384" s="148"/>
      <c r="F384" s="147"/>
      <c r="G384" s="143"/>
      <c r="H384" s="149"/>
      <c r="I384" s="79"/>
      <c r="J384" s="14"/>
      <c r="K384" s="85"/>
      <c r="L384" s="88"/>
      <c r="M384" s="16"/>
    </row>
    <row r="385" spans="1:13">
      <c r="A385" s="275"/>
      <c r="B385" s="38">
        <v>6933.72</v>
      </c>
      <c r="C385" s="196">
        <v>8183.76</v>
      </c>
      <c r="D385" s="144">
        <v>118.02841764593896</v>
      </c>
      <c r="E385" s="148">
        <v>45644</v>
      </c>
      <c r="F385" s="147" t="s">
        <v>408</v>
      </c>
      <c r="G385" s="143">
        <v>10461.809999999998</v>
      </c>
      <c r="H385" s="139">
        <v>7439.93</v>
      </c>
      <c r="I385" s="77">
        <v>7439.93</v>
      </c>
      <c r="J385" s="14">
        <f>I385/H385*100</f>
        <v>100</v>
      </c>
      <c r="K385" s="85">
        <v>46001</v>
      </c>
      <c r="L385" s="88" t="s">
        <v>580</v>
      </c>
      <c r="M385" s="16">
        <v>10461.809999999998</v>
      </c>
    </row>
    <row r="386" spans="1:13">
      <c r="A386" s="248" t="s">
        <v>707</v>
      </c>
      <c r="B386" s="38"/>
      <c r="C386" s="196"/>
      <c r="D386" s="144"/>
      <c r="E386" s="148"/>
      <c r="F386" s="147"/>
      <c r="G386" s="143"/>
      <c r="H386" s="149"/>
      <c r="I386" s="79"/>
      <c r="J386" s="77"/>
      <c r="K386" s="85"/>
      <c r="L386" s="88"/>
      <c r="M386" s="16"/>
    </row>
    <row r="387" spans="1:13">
      <c r="A387" s="258"/>
      <c r="B387" s="38"/>
      <c r="C387" s="196"/>
      <c r="D387" s="144"/>
      <c r="E387" s="148"/>
      <c r="F387" s="147"/>
      <c r="G387" s="143"/>
      <c r="H387" s="149"/>
      <c r="I387" s="79"/>
      <c r="J387" s="77"/>
      <c r="K387" s="85"/>
      <c r="L387" s="88"/>
      <c r="M387" s="16"/>
    </row>
    <row r="388" spans="1:13">
      <c r="A388" s="259"/>
      <c r="B388" s="25">
        <v>7018.56</v>
      </c>
      <c r="C388" s="144" t="s">
        <v>491</v>
      </c>
      <c r="D388" s="144" t="e">
        <v>#VALUE!</v>
      </c>
      <c r="E388" s="148">
        <v>45651</v>
      </c>
      <c r="F388" s="147" t="s">
        <v>462</v>
      </c>
      <c r="G388" s="143">
        <v>19404.100828204304</v>
      </c>
      <c r="H388" s="139" t="s">
        <v>491</v>
      </c>
      <c r="I388" s="82" t="s">
        <v>491</v>
      </c>
      <c r="J388" s="26" t="s">
        <v>491</v>
      </c>
      <c r="K388" s="85" t="s">
        <v>491</v>
      </c>
      <c r="L388" s="88" t="s">
        <v>491</v>
      </c>
      <c r="M388" s="27" t="s">
        <v>491</v>
      </c>
    </row>
    <row r="389" spans="1:13">
      <c r="A389" s="273" t="s">
        <v>685</v>
      </c>
      <c r="B389" s="25"/>
      <c r="C389" s="243"/>
      <c r="D389" s="243"/>
      <c r="E389" s="241"/>
      <c r="F389" s="242"/>
      <c r="G389" s="143"/>
      <c r="H389" s="244"/>
      <c r="I389" s="245"/>
      <c r="J389" s="245"/>
      <c r="K389" s="241"/>
      <c r="L389" s="242"/>
      <c r="M389" s="146"/>
    </row>
    <row r="390" spans="1:13">
      <c r="A390" s="274"/>
      <c r="B390" s="25"/>
      <c r="C390" s="243">
        <v>8242</v>
      </c>
      <c r="D390" s="243"/>
      <c r="E390" s="241">
        <v>46001</v>
      </c>
      <c r="F390" s="242" t="s">
        <v>684</v>
      </c>
      <c r="G390" s="143">
        <v>19770</v>
      </c>
      <c r="H390" s="244">
        <v>8379.81</v>
      </c>
      <c r="I390" s="245">
        <v>9109.86</v>
      </c>
      <c r="J390" s="14">
        <f>I390/H390*100</f>
        <v>108.7120113701862</v>
      </c>
      <c r="K390" s="241">
        <v>46001</v>
      </c>
      <c r="L390" s="242" t="s">
        <v>684</v>
      </c>
      <c r="M390" s="146">
        <v>19770</v>
      </c>
    </row>
    <row r="391" spans="1:13">
      <c r="A391" s="275"/>
      <c r="B391" s="25"/>
      <c r="C391" s="243"/>
      <c r="D391" s="243"/>
      <c r="E391" s="241"/>
      <c r="F391" s="242"/>
      <c r="G391" s="143"/>
      <c r="H391" s="244"/>
      <c r="I391" s="245"/>
      <c r="J391" s="245"/>
      <c r="K391" s="241"/>
      <c r="L391" s="242"/>
      <c r="M391" s="146"/>
    </row>
    <row r="392" spans="1:13" ht="30.75" customHeight="1">
      <c r="A392" s="8" t="s">
        <v>136</v>
      </c>
      <c r="B392" s="21"/>
      <c r="C392" s="193"/>
      <c r="D392" s="193"/>
      <c r="E392" s="194"/>
      <c r="F392" s="194"/>
      <c r="G392" s="195"/>
      <c r="H392" s="165"/>
      <c r="I392" s="22"/>
      <c r="J392" s="22"/>
      <c r="K392" s="9"/>
      <c r="L392" s="9"/>
      <c r="M392" s="28"/>
    </row>
    <row r="393" spans="1:13">
      <c r="A393" s="248" t="s">
        <v>707</v>
      </c>
      <c r="B393" s="13"/>
      <c r="C393" s="145"/>
      <c r="D393" s="144"/>
      <c r="E393" s="148"/>
      <c r="F393" s="209"/>
      <c r="G393" s="143"/>
      <c r="H393" s="142"/>
      <c r="I393" s="90"/>
      <c r="J393" s="14"/>
      <c r="K393" s="85"/>
      <c r="L393" s="99"/>
      <c r="M393" s="16"/>
    </row>
    <row r="394" spans="1:13">
      <c r="A394" s="258"/>
      <c r="B394" s="13"/>
      <c r="C394" s="145"/>
      <c r="D394" s="144"/>
      <c r="E394" s="148"/>
      <c r="F394" s="209"/>
      <c r="G394" s="143"/>
      <c r="H394" s="142"/>
      <c r="I394" s="90"/>
      <c r="J394" s="14"/>
      <c r="K394" s="85"/>
      <c r="L394" s="99"/>
      <c r="M394" s="16"/>
    </row>
    <row r="395" spans="1:13">
      <c r="A395" s="259"/>
      <c r="B395" s="13">
        <v>7663.2</v>
      </c>
      <c r="C395" s="202">
        <v>8120.16</v>
      </c>
      <c r="D395" s="144">
        <v>127.15625034254781</v>
      </c>
      <c r="E395" s="148">
        <v>45651</v>
      </c>
      <c r="F395" s="209" t="s">
        <v>463</v>
      </c>
      <c r="G395" s="143">
        <v>565.6</v>
      </c>
      <c r="H395" s="142">
        <v>7105.14</v>
      </c>
      <c r="I395" s="77">
        <v>9032.84</v>
      </c>
      <c r="J395" s="14">
        <f>I395/H395*100</f>
        <v>127.13106286434891</v>
      </c>
      <c r="K395" s="85">
        <v>45987</v>
      </c>
      <c r="L395" s="99" t="s">
        <v>635</v>
      </c>
      <c r="M395" s="16">
        <v>565.6</v>
      </c>
    </row>
    <row r="396" spans="1:13">
      <c r="A396" s="8" t="s">
        <v>137</v>
      </c>
      <c r="B396" s="21"/>
      <c r="C396" s="193"/>
      <c r="D396" s="193"/>
      <c r="E396" s="194"/>
      <c r="F396" s="194"/>
      <c r="G396" s="195"/>
      <c r="H396" s="165"/>
      <c r="I396" s="22"/>
      <c r="J396" s="22"/>
      <c r="K396" s="9"/>
      <c r="L396" s="9"/>
      <c r="M396" s="28"/>
    </row>
    <row r="397" spans="1:13">
      <c r="A397" s="247" t="s">
        <v>35</v>
      </c>
      <c r="B397" s="13"/>
      <c r="C397" s="144"/>
      <c r="D397" s="144"/>
      <c r="E397" s="147"/>
      <c r="F397" s="147"/>
      <c r="G397" s="143"/>
      <c r="H397" s="142"/>
      <c r="I397" s="14"/>
      <c r="J397" s="14"/>
      <c r="K397" s="5"/>
      <c r="L397" s="5"/>
      <c r="M397" s="16"/>
    </row>
    <row r="398" spans="1:13">
      <c r="A398" s="247"/>
      <c r="B398" s="25"/>
      <c r="C398" s="135"/>
      <c r="D398" s="144"/>
      <c r="E398" s="147"/>
      <c r="F398" s="147"/>
      <c r="G398" s="146"/>
      <c r="H398" s="139"/>
      <c r="I398" s="26"/>
      <c r="J398" s="14"/>
      <c r="K398" s="5"/>
      <c r="L398" s="5"/>
      <c r="M398" s="27"/>
    </row>
    <row r="399" spans="1:13">
      <c r="A399" s="247"/>
      <c r="B399" s="13">
        <v>4834.8</v>
      </c>
      <c r="C399" s="144">
        <v>4969.2</v>
      </c>
      <c r="D399" s="144">
        <v>102.77984611566144</v>
      </c>
      <c r="E399" s="148">
        <v>45630</v>
      </c>
      <c r="F399" s="150" t="s">
        <v>423</v>
      </c>
      <c r="G399" s="143">
        <v>6060.0079999999998</v>
      </c>
      <c r="H399" s="142">
        <v>4673.21</v>
      </c>
      <c r="I399" s="14">
        <v>4673.21</v>
      </c>
      <c r="J399" s="14">
        <f>I399/H399*100</f>
        <v>100</v>
      </c>
      <c r="K399" s="15">
        <v>46008</v>
      </c>
      <c r="L399" s="35" t="s">
        <v>519</v>
      </c>
      <c r="M399" s="16">
        <v>6060.0079999999998</v>
      </c>
    </row>
    <row r="400" spans="1:13">
      <c r="A400" s="8" t="s">
        <v>150</v>
      </c>
      <c r="B400" s="21"/>
      <c r="C400" s="193"/>
      <c r="D400" s="193"/>
      <c r="E400" s="194"/>
      <c r="F400" s="194"/>
      <c r="G400" s="195"/>
      <c r="H400" s="165"/>
      <c r="I400" s="22"/>
      <c r="J400" s="22"/>
      <c r="K400" s="9"/>
      <c r="L400" s="9"/>
      <c r="M400" s="28"/>
    </row>
    <row r="401" spans="1:13">
      <c r="A401" s="248" t="s">
        <v>707</v>
      </c>
      <c r="B401" s="13"/>
      <c r="C401" s="144"/>
      <c r="D401" s="144"/>
      <c r="E401" s="148"/>
      <c r="F401" s="150"/>
      <c r="G401" s="143"/>
      <c r="H401" s="142"/>
      <c r="I401" s="144"/>
      <c r="J401" s="144"/>
      <c r="K401" s="148"/>
      <c r="L401" s="150"/>
      <c r="M401" s="143"/>
    </row>
    <row r="402" spans="1:13">
      <c r="A402" s="258"/>
      <c r="B402" s="13">
        <v>7663.2</v>
      </c>
      <c r="C402" s="144">
        <v>8120.16</v>
      </c>
      <c r="D402" s="144">
        <v>127.15565299091762</v>
      </c>
      <c r="E402" s="148">
        <v>45987</v>
      </c>
      <c r="F402" s="150" t="s">
        <v>635</v>
      </c>
      <c r="G402" s="143">
        <v>168.8</v>
      </c>
      <c r="H402" s="142">
        <v>7105.14</v>
      </c>
      <c r="I402" s="144">
        <v>9032.84</v>
      </c>
      <c r="J402" s="14">
        <f>I402/H402*100</f>
        <v>127.13106286434891</v>
      </c>
      <c r="K402" s="148">
        <v>45987</v>
      </c>
      <c r="L402" s="150" t="s">
        <v>635</v>
      </c>
      <c r="M402" s="143">
        <v>168.8</v>
      </c>
    </row>
    <row r="403" spans="1:13">
      <c r="A403" s="259"/>
      <c r="B403" s="13"/>
      <c r="C403" s="144"/>
      <c r="D403" s="144"/>
      <c r="E403" s="148"/>
      <c r="F403" s="150"/>
      <c r="G403" s="143"/>
      <c r="H403" s="142"/>
      <c r="I403" s="144"/>
      <c r="J403" s="144"/>
      <c r="K403" s="148"/>
      <c r="L403" s="150"/>
      <c r="M403" s="143"/>
    </row>
    <row r="404" spans="1:13">
      <c r="A404" s="8" t="s">
        <v>138</v>
      </c>
      <c r="B404" s="21"/>
      <c r="C404" s="193"/>
      <c r="D404" s="193"/>
      <c r="E404" s="194"/>
      <c r="F404" s="194"/>
      <c r="G404" s="195"/>
      <c r="H404" s="165"/>
      <c r="I404" s="22"/>
      <c r="J404" s="22"/>
      <c r="K404" s="9"/>
      <c r="L404" s="9"/>
      <c r="M404" s="28"/>
    </row>
    <row r="405" spans="1:13">
      <c r="A405" s="248" t="s">
        <v>707</v>
      </c>
      <c r="B405" s="13"/>
      <c r="C405" s="144"/>
      <c r="D405" s="144"/>
      <c r="E405" s="148"/>
      <c r="F405" s="196"/>
      <c r="G405" s="143"/>
      <c r="H405" s="142"/>
      <c r="I405" s="77"/>
      <c r="J405" s="14"/>
      <c r="K405" s="85"/>
      <c r="L405" s="79"/>
      <c r="M405" s="16"/>
    </row>
    <row r="406" spans="1:13">
      <c r="A406" s="258"/>
      <c r="B406" s="13"/>
      <c r="C406" s="144"/>
      <c r="D406" s="144"/>
      <c r="E406" s="148"/>
      <c r="F406" s="196"/>
      <c r="G406" s="143"/>
      <c r="H406" s="142"/>
      <c r="I406" s="77"/>
      <c r="J406" s="14"/>
      <c r="K406" s="85"/>
      <c r="L406" s="79"/>
      <c r="M406" s="16"/>
    </row>
    <row r="407" spans="1:13">
      <c r="A407" s="259"/>
      <c r="B407" s="13">
        <v>7663.2</v>
      </c>
      <c r="C407" s="202">
        <v>8120.16</v>
      </c>
      <c r="D407" s="144">
        <v>127.15565299091762</v>
      </c>
      <c r="E407" s="148">
        <v>45651</v>
      </c>
      <c r="F407" s="209" t="s">
        <v>463</v>
      </c>
      <c r="G407" s="143">
        <v>425.6</v>
      </c>
      <c r="H407" s="142">
        <v>7105.14</v>
      </c>
      <c r="I407" s="80">
        <v>9032.84</v>
      </c>
      <c r="J407" s="14">
        <f>I407/H407*100</f>
        <v>127.13106286434891</v>
      </c>
      <c r="K407" s="85">
        <v>45987</v>
      </c>
      <c r="L407" s="99" t="s">
        <v>635</v>
      </c>
      <c r="M407" s="16">
        <v>425.6</v>
      </c>
    </row>
    <row r="408" spans="1:13" ht="21" customHeight="1">
      <c r="A408" s="8" t="s">
        <v>139</v>
      </c>
      <c r="B408" s="21"/>
      <c r="C408" s="193"/>
      <c r="D408" s="193"/>
      <c r="E408" s="194"/>
      <c r="F408" s="194"/>
      <c r="G408" s="195"/>
      <c r="H408" s="165"/>
      <c r="I408" s="22"/>
      <c r="J408" s="22"/>
      <c r="K408" s="9"/>
      <c r="L408" s="9"/>
      <c r="M408" s="28"/>
    </row>
    <row r="409" spans="1:13">
      <c r="A409" s="248" t="s">
        <v>707</v>
      </c>
      <c r="B409" s="13"/>
      <c r="C409" s="222"/>
      <c r="D409" s="144"/>
      <c r="E409" s="148"/>
      <c r="F409" s="148"/>
      <c r="G409" s="143"/>
      <c r="H409" s="142"/>
      <c r="I409" s="94"/>
      <c r="J409" s="77"/>
      <c r="K409" s="85"/>
      <c r="L409" s="85"/>
      <c r="M409" s="16"/>
    </row>
    <row r="410" spans="1:13">
      <c r="A410" s="258"/>
      <c r="B410" s="13"/>
      <c r="C410" s="222"/>
      <c r="D410" s="144"/>
      <c r="E410" s="148"/>
      <c r="F410" s="148"/>
      <c r="G410" s="143"/>
      <c r="H410" s="142"/>
      <c r="I410" s="94"/>
      <c r="J410" s="77"/>
      <c r="K410" s="85"/>
      <c r="L410" s="85"/>
      <c r="M410" s="16"/>
    </row>
    <row r="411" spans="1:13">
      <c r="A411" s="259"/>
      <c r="B411" s="13">
        <v>7663.2</v>
      </c>
      <c r="C411" s="202">
        <v>8120.16</v>
      </c>
      <c r="D411" s="144">
        <v>127.15565299091762</v>
      </c>
      <c r="E411" s="148">
        <v>45651</v>
      </c>
      <c r="F411" s="209" t="s">
        <v>463</v>
      </c>
      <c r="G411" s="143">
        <v>628.20000000000005</v>
      </c>
      <c r="H411" s="139">
        <v>7105.14</v>
      </c>
      <c r="I411" s="95">
        <v>9032.84</v>
      </c>
      <c r="J411" s="14">
        <f>I411/H411*100</f>
        <v>127.13106286434891</v>
      </c>
      <c r="K411" s="85">
        <v>45987</v>
      </c>
      <c r="L411" s="99" t="s">
        <v>635</v>
      </c>
      <c r="M411" s="27">
        <v>615.29999999999995</v>
      </c>
    </row>
    <row r="412" spans="1:13">
      <c r="A412" s="8" t="s">
        <v>140</v>
      </c>
      <c r="B412" s="21"/>
      <c r="C412" s="193"/>
      <c r="D412" s="193"/>
      <c r="E412" s="194"/>
      <c r="F412" s="194"/>
      <c r="G412" s="195"/>
      <c r="H412" s="165"/>
      <c r="I412" s="22"/>
      <c r="J412" s="22"/>
      <c r="K412" s="9"/>
      <c r="L412" s="9"/>
      <c r="M412" s="28"/>
    </row>
    <row r="413" spans="1:13">
      <c r="A413" s="248" t="s">
        <v>707</v>
      </c>
      <c r="B413" s="54"/>
      <c r="C413" s="222"/>
      <c r="D413" s="144"/>
      <c r="E413" s="141"/>
      <c r="F413" s="157"/>
      <c r="G413" s="223"/>
      <c r="H413" s="177"/>
      <c r="I413" s="94"/>
      <c r="J413" s="14"/>
      <c r="K413" s="100"/>
      <c r="L413" s="101"/>
      <c r="M413" s="55"/>
    </row>
    <row r="414" spans="1:13">
      <c r="A414" s="258"/>
      <c r="B414" s="54"/>
      <c r="C414" s="222"/>
      <c r="D414" s="144"/>
      <c r="E414" s="141"/>
      <c r="F414" s="209"/>
      <c r="G414" s="223"/>
      <c r="H414" s="177"/>
      <c r="I414" s="94"/>
      <c r="J414" s="14"/>
      <c r="K414" s="100"/>
      <c r="L414" s="99"/>
      <c r="M414" s="55"/>
    </row>
    <row r="415" spans="1:13">
      <c r="A415" s="259"/>
      <c r="B415" s="13">
        <v>7663.2</v>
      </c>
      <c r="C415" s="202">
        <v>8120.16</v>
      </c>
      <c r="D415" s="144">
        <v>127.15565299091762</v>
      </c>
      <c r="E415" s="148">
        <v>45651</v>
      </c>
      <c r="F415" s="209" t="s">
        <v>463</v>
      </c>
      <c r="G415" s="223">
        <v>1074</v>
      </c>
      <c r="H415" s="142">
        <v>7105.14</v>
      </c>
      <c r="I415" s="80">
        <v>9032.84</v>
      </c>
      <c r="J415" s="14">
        <f>I415/H415*100</f>
        <v>127.13106286434891</v>
      </c>
      <c r="K415" s="85">
        <v>45987</v>
      </c>
      <c r="L415" s="99" t="s">
        <v>635</v>
      </c>
      <c r="M415" s="55">
        <v>1074</v>
      </c>
    </row>
    <row r="416" spans="1:13">
      <c r="A416" s="8" t="s">
        <v>141</v>
      </c>
      <c r="B416" s="21"/>
      <c r="C416" s="193"/>
      <c r="D416" s="193"/>
      <c r="E416" s="194"/>
      <c r="F416" s="194"/>
      <c r="G416" s="195"/>
      <c r="H416" s="165"/>
      <c r="I416" s="22"/>
      <c r="J416" s="22"/>
      <c r="K416" s="9"/>
      <c r="L416" s="9"/>
      <c r="M416" s="28"/>
    </row>
    <row r="417" spans="1:13">
      <c r="A417" s="247" t="s">
        <v>142</v>
      </c>
      <c r="B417" s="13"/>
      <c r="C417" s="144"/>
      <c r="D417" s="144"/>
      <c r="E417" s="147"/>
      <c r="F417" s="147"/>
      <c r="G417" s="143"/>
      <c r="H417" s="142"/>
      <c r="I417" s="14"/>
      <c r="J417" s="14"/>
      <c r="K417" s="5"/>
      <c r="L417" s="5"/>
      <c r="M417" s="16"/>
    </row>
    <row r="418" spans="1:13">
      <c r="A418" s="247"/>
      <c r="B418" s="13"/>
      <c r="C418" s="144"/>
      <c r="D418" s="144"/>
      <c r="E418" s="147"/>
      <c r="F418" s="147"/>
      <c r="G418" s="143"/>
      <c r="H418" s="142"/>
      <c r="I418" s="14"/>
      <c r="J418" s="14"/>
      <c r="K418" s="5"/>
      <c r="L418" s="5"/>
      <c r="M418" s="16"/>
    </row>
    <row r="419" spans="1:13">
      <c r="A419" s="247"/>
      <c r="B419" s="13">
        <v>5356</v>
      </c>
      <c r="C419" s="26" t="s">
        <v>491</v>
      </c>
      <c r="D419" s="144"/>
      <c r="E419" s="148">
        <v>45538</v>
      </c>
      <c r="F419" s="147" t="s">
        <v>465</v>
      </c>
      <c r="G419" s="143">
        <v>770.71333333333325</v>
      </c>
      <c r="H419" s="139" t="s">
        <v>491</v>
      </c>
      <c r="I419" s="26" t="s">
        <v>491</v>
      </c>
      <c r="J419" s="26" t="s">
        <v>491</v>
      </c>
      <c r="K419" s="15" t="s">
        <v>491</v>
      </c>
      <c r="L419" s="5" t="s">
        <v>491</v>
      </c>
      <c r="M419" s="27" t="s">
        <v>491</v>
      </c>
    </row>
    <row r="420" spans="1:13" ht="47.25">
      <c r="A420" s="31" t="s">
        <v>656</v>
      </c>
      <c r="B420" s="13"/>
      <c r="C420" s="154">
        <v>7592.64</v>
      </c>
      <c r="D420" s="155"/>
      <c r="E420" s="206">
        <v>45924</v>
      </c>
      <c r="F420" s="209" t="s">
        <v>655</v>
      </c>
      <c r="G420" s="158">
        <v>760.09999999999991</v>
      </c>
      <c r="H420" s="171">
        <v>6643.56</v>
      </c>
      <c r="I420" s="154">
        <v>7410.17</v>
      </c>
      <c r="J420" s="14">
        <f>I420/H420*100</f>
        <v>111.53914467544507</v>
      </c>
      <c r="K420" s="40">
        <v>45994</v>
      </c>
      <c r="L420" s="43" t="s">
        <v>671</v>
      </c>
      <c r="M420" s="27">
        <v>760.09999999999991</v>
      </c>
    </row>
    <row r="421" spans="1:13">
      <c r="A421" s="31"/>
      <c r="B421" s="13"/>
      <c r="C421" s="136"/>
      <c r="D421" s="144"/>
      <c r="E421" s="148"/>
      <c r="F421" s="147"/>
      <c r="G421" s="143"/>
      <c r="H421" s="178"/>
      <c r="I421" s="136"/>
      <c r="J421" s="26"/>
      <c r="K421" s="15"/>
      <c r="L421" s="5"/>
      <c r="M421" s="27"/>
    </row>
    <row r="422" spans="1:13" ht="32.25" customHeight="1">
      <c r="A422" s="8" t="s">
        <v>143</v>
      </c>
      <c r="B422" s="21"/>
      <c r="C422" s="193"/>
      <c r="D422" s="193"/>
      <c r="E422" s="194"/>
      <c r="F422" s="194"/>
      <c r="G422" s="195"/>
      <c r="H422" s="165"/>
      <c r="I422" s="22"/>
      <c r="J422" s="22"/>
      <c r="K422" s="9"/>
      <c r="L422" s="9"/>
      <c r="M422" s="28"/>
    </row>
    <row r="423" spans="1:13" ht="18.75" customHeight="1">
      <c r="A423" s="248" t="s">
        <v>708</v>
      </c>
      <c r="B423" s="13"/>
      <c r="C423" s="147"/>
      <c r="D423" s="144"/>
      <c r="E423" s="148"/>
      <c r="F423" s="147"/>
      <c r="G423" s="143"/>
      <c r="H423" s="142"/>
      <c r="I423" s="88"/>
      <c r="J423" s="77"/>
      <c r="K423" s="85"/>
      <c r="L423" s="88"/>
      <c r="M423" s="16"/>
    </row>
    <row r="424" spans="1:13" ht="12.75" customHeight="1">
      <c r="A424" s="258"/>
      <c r="B424" s="13"/>
      <c r="C424" s="147"/>
      <c r="D424" s="144"/>
      <c r="E424" s="148"/>
      <c r="F424" s="147"/>
      <c r="G424" s="143"/>
      <c r="H424" s="142"/>
      <c r="I424" s="88"/>
      <c r="J424" s="77"/>
      <c r="K424" s="85"/>
      <c r="L424" s="88"/>
      <c r="M424" s="16"/>
    </row>
    <row r="425" spans="1:13" ht="16.5" customHeight="1">
      <c r="A425" s="259"/>
      <c r="B425" s="13">
        <v>7663.2</v>
      </c>
      <c r="C425" s="202">
        <v>8120.16</v>
      </c>
      <c r="D425" s="144">
        <v>127.15565299091762</v>
      </c>
      <c r="E425" s="148">
        <v>45651</v>
      </c>
      <c r="F425" s="209" t="s">
        <v>463</v>
      </c>
      <c r="G425" s="143">
        <v>930.09999999999991</v>
      </c>
      <c r="H425" s="142">
        <v>7105.14</v>
      </c>
      <c r="I425" s="80">
        <v>9032.84</v>
      </c>
      <c r="J425" s="14">
        <f>I425/H425*100</f>
        <v>127.13106286434891</v>
      </c>
      <c r="K425" s="85">
        <v>45987</v>
      </c>
      <c r="L425" s="99" t="s">
        <v>635</v>
      </c>
      <c r="M425" s="16">
        <v>818.3</v>
      </c>
    </row>
    <row r="426" spans="1:13">
      <c r="A426" s="8" t="s">
        <v>144</v>
      </c>
      <c r="B426" s="21"/>
      <c r="C426" s="193"/>
      <c r="D426" s="193"/>
      <c r="E426" s="194"/>
      <c r="F426" s="194"/>
      <c r="G426" s="195"/>
      <c r="H426" s="165"/>
      <c r="I426" s="22"/>
      <c r="J426" s="22"/>
      <c r="K426" s="9"/>
      <c r="L426" s="9"/>
      <c r="M426" s="28"/>
    </row>
    <row r="427" spans="1:13">
      <c r="A427" s="248" t="s">
        <v>707</v>
      </c>
      <c r="B427" s="13"/>
      <c r="C427" s="144"/>
      <c r="D427" s="144"/>
      <c r="E427" s="150"/>
      <c r="F427" s="196"/>
      <c r="G427" s="143"/>
      <c r="H427" s="142"/>
      <c r="I427" s="77"/>
      <c r="J427" s="77"/>
      <c r="K427" s="78"/>
      <c r="L427" s="79"/>
      <c r="M427" s="16"/>
    </row>
    <row r="428" spans="1:13">
      <c r="A428" s="258"/>
      <c r="B428" s="13"/>
      <c r="C428" s="144"/>
      <c r="D428" s="144"/>
      <c r="E428" s="150"/>
      <c r="F428" s="196"/>
      <c r="G428" s="143"/>
      <c r="H428" s="142"/>
      <c r="I428" s="77"/>
      <c r="J428" s="77"/>
      <c r="K428" s="78"/>
      <c r="L428" s="79"/>
      <c r="M428" s="16"/>
    </row>
    <row r="429" spans="1:13">
      <c r="A429" s="259"/>
      <c r="B429" s="13">
        <v>7663.2</v>
      </c>
      <c r="C429" s="202">
        <v>8120.16</v>
      </c>
      <c r="D429" s="144">
        <v>127.15565299091762</v>
      </c>
      <c r="E429" s="148">
        <v>45651</v>
      </c>
      <c r="F429" s="209" t="s">
        <v>463</v>
      </c>
      <c r="G429" s="143">
        <v>1130.3</v>
      </c>
      <c r="H429" s="142">
        <v>7105.14</v>
      </c>
      <c r="I429" s="80">
        <v>9032.84</v>
      </c>
      <c r="J429" s="14">
        <f>I429/H429*100</f>
        <v>127.13106286434891</v>
      </c>
      <c r="K429" s="85">
        <v>45987</v>
      </c>
      <c r="L429" s="99" t="s">
        <v>635</v>
      </c>
      <c r="M429" s="16">
        <v>1130.3</v>
      </c>
    </row>
    <row r="430" spans="1:13">
      <c r="A430" s="8" t="s">
        <v>145</v>
      </c>
      <c r="B430" s="21"/>
      <c r="C430" s="193"/>
      <c r="D430" s="193"/>
      <c r="E430" s="194"/>
      <c r="F430" s="194"/>
      <c r="G430" s="195"/>
      <c r="H430" s="165"/>
      <c r="I430" s="22"/>
      <c r="J430" s="22"/>
      <c r="K430" s="9"/>
      <c r="L430" s="9"/>
      <c r="M430" s="28"/>
    </row>
    <row r="431" spans="1:13">
      <c r="A431" s="248" t="s">
        <v>707</v>
      </c>
      <c r="B431" s="13"/>
      <c r="C431" s="144"/>
      <c r="D431" s="144"/>
      <c r="E431" s="141"/>
      <c r="F431" s="157"/>
      <c r="G431" s="143"/>
      <c r="H431" s="142"/>
      <c r="I431" s="77"/>
      <c r="J431" s="77"/>
      <c r="K431" s="100"/>
      <c r="L431" s="101"/>
      <c r="M431" s="16"/>
    </row>
    <row r="432" spans="1:13">
      <c r="A432" s="258"/>
      <c r="B432" s="13"/>
      <c r="C432" s="144"/>
      <c r="D432" s="144"/>
      <c r="E432" s="141"/>
      <c r="F432" s="157"/>
      <c r="G432" s="143"/>
      <c r="H432" s="142"/>
      <c r="I432" s="77"/>
      <c r="J432" s="77"/>
      <c r="K432" s="100"/>
      <c r="L432" s="101"/>
      <c r="M432" s="16"/>
    </row>
    <row r="433" spans="1:13">
      <c r="A433" s="259"/>
      <c r="B433" s="13">
        <v>7663.2</v>
      </c>
      <c r="C433" s="202">
        <v>8120.16</v>
      </c>
      <c r="D433" s="144">
        <v>127.15565299091762</v>
      </c>
      <c r="E433" s="148">
        <v>45651</v>
      </c>
      <c r="F433" s="209" t="s">
        <v>463</v>
      </c>
      <c r="G433" s="143">
        <v>108.88</v>
      </c>
      <c r="H433" s="142">
        <v>7105.14</v>
      </c>
      <c r="I433" s="80">
        <v>9032.84</v>
      </c>
      <c r="J433" s="14">
        <f>I433/H433*100</f>
        <v>127.13106286434891</v>
      </c>
      <c r="K433" s="85">
        <v>45987</v>
      </c>
      <c r="L433" s="99" t="s">
        <v>635</v>
      </c>
      <c r="M433" s="16">
        <v>979.12</v>
      </c>
    </row>
    <row r="434" spans="1:13">
      <c r="A434" s="8" t="s">
        <v>146</v>
      </c>
      <c r="B434" s="21"/>
      <c r="C434" s="193"/>
      <c r="D434" s="193"/>
      <c r="E434" s="194"/>
      <c r="F434" s="194"/>
      <c r="G434" s="195"/>
      <c r="H434" s="165"/>
      <c r="I434" s="22"/>
      <c r="J434" s="22"/>
      <c r="K434" s="9"/>
      <c r="L434" s="9"/>
      <c r="M434" s="28"/>
    </row>
    <row r="435" spans="1:13">
      <c r="A435" s="247" t="s">
        <v>35</v>
      </c>
      <c r="B435" s="13"/>
      <c r="C435" s="144"/>
      <c r="D435" s="144"/>
      <c r="E435" s="147"/>
      <c r="F435" s="147"/>
      <c r="G435" s="143"/>
      <c r="H435" s="142"/>
      <c r="I435" s="14"/>
      <c r="J435" s="14"/>
      <c r="K435" s="5"/>
      <c r="L435" s="5"/>
      <c r="M435" s="16"/>
    </row>
    <row r="436" spans="1:13">
      <c r="A436" s="247"/>
      <c r="B436" s="13"/>
      <c r="C436" s="144"/>
      <c r="D436" s="144"/>
      <c r="E436" s="147"/>
      <c r="F436" s="147"/>
      <c r="G436" s="143"/>
      <c r="H436" s="142"/>
      <c r="I436" s="14"/>
      <c r="J436" s="14"/>
      <c r="K436" s="5"/>
      <c r="L436" s="5"/>
      <c r="M436" s="16"/>
    </row>
    <row r="437" spans="1:13">
      <c r="A437" s="247"/>
      <c r="B437" s="25">
        <v>3941.76</v>
      </c>
      <c r="C437" s="144">
        <v>4420.08</v>
      </c>
      <c r="D437" s="144">
        <v>112.13468095470043</v>
      </c>
      <c r="E437" s="148">
        <v>45630</v>
      </c>
      <c r="F437" s="148" t="s">
        <v>423</v>
      </c>
      <c r="G437" s="146">
        <v>8703.0683333333345</v>
      </c>
      <c r="H437" s="139">
        <v>3964.76</v>
      </c>
      <c r="I437" s="14">
        <v>3964.76</v>
      </c>
      <c r="J437" s="14">
        <f>I437/H437*100</f>
        <v>100</v>
      </c>
      <c r="K437" s="15">
        <v>46008</v>
      </c>
      <c r="L437" s="15" t="s">
        <v>519</v>
      </c>
      <c r="M437" s="16">
        <v>7381.9610000000002</v>
      </c>
    </row>
    <row r="438" spans="1:13">
      <c r="A438" s="8" t="s">
        <v>147</v>
      </c>
      <c r="B438" s="21"/>
      <c r="C438" s="193"/>
      <c r="D438" s="193"/>
      <c r="E438" s="194"/>
      <c r="F438" s="194"/>
      <c r="G438" s="195"/>
      <c r="H438" s="165"/>
      <c r="I438" s="22"/>
      <c r="J438" s="22"/>
      <c r="K438" s="9"/>
      <c r="L438" s="9"/>
      <c r="M438" s="28"/>
    </row>
    <row r="439" spans="1:13">
      <c r="A439" s="247" t="s">
        <v>148</v>
      </c>
      <c r="B439" s="13"/>
      <c r="C439" s="144"/>
      <c r="D439" s="144"/>
      <c r="E439" s="147"/>
      <c r="F439" s="147"/>
      <c r="G439" s="143"/>
      <c r="H439" s="142"/>
      <c r="I439" s="14"/>
      <c r="J439" s="14"/>
      <c r="K439" s="5"/>
      <c r="L439" s="5"/>
      <c r="M439" s="16"/>
    </row>
    <row r="440" spans="1:13">
      <c r="A440" s="247"/>
      <c r="B440" s="13"/>
      <c r="C440" s="144"/>
      <c r="D440" s="144"/>
      <c r="E440" s="147"/>
      <c r="F440" s="147"/>
      <c r="G440" s="143"/>
      <c r="H440" s="142"/>
      <c r="I440" s="14"/>
      <c r="J440" s="14"/>
      <c r="K440" s="5"/>
      <c r="L440" s="5"/>
      <c r="M440" s="16"/>
    </row>
    <row r="441" spans="1:13">
      <c r="A441" s="247"/>
      <c r="B441" s="215">
        <v>7053.6</v>
      </c>
      <c r="C441" s="147">
        <v>7053.6</v>
      </c>
      <c r="D441" s="144">
        <v>65.795438645585563</v>
      </c>
      <c r="E441" s="148">
        <v>45553</v>
      </c>
      <c r="F441" s="147" t="s">
        <v>466</v>
      </c>
      <c r="G441" s="143">
        <v>3825.5</v>
      </c>
      <c r="H441" s="92">
        <v>7406.28</v>
      </c>
      <c r="I441" s="88">
        <v>8506.89</v>
      </c>
      <c r="J441" s="14">
        <f>I441/H441*100</f>
        <v>114.86049676760803</v>
      </c>
      <c r="K441" s="15">
        <v>46008</v>
      </c>
      <c r="L441" s="5" t="s">
        <v>609</v>
      </c>
      <c r="M441" s="16">
        <v>3714.7000000000003</v>
      </c>
    </row>
    <row r="442" spans="1:13">
      <c r="A442" s="8" t="s">
        <v>149</v>
      </c>
      <c r="B442" s="21"/>
      <c r="C442" s="193"/>
      <c r="D442" s="193"/>
      <c r="E442" s="194"/>
      <c r="F442" s="194"/>
      <c r="G442" s="195"/>
      <c r="H442" s="165"/>
      <c r="I442" s="22"/>
      <c r="J442" s="22"/>
      <c r="K442" s="9"/>
      <c r="L442" s="9"/>
      <c r="M442" s="28"/>
    </row>
    <row r="443" spans="1:13">
      <c r="A443" s="248" t="s">
        <v>707</v>
      </c>
      <c r="B443" s="13"/>
      <c r="C443" s="144"/>
      <c r="D443" s="144"/>
      <c r="E443" s="148"/>
      <c r="F443" s="147"/>
      <c r="G443" s="143"/>
      <c r="H443" s="142"/>
      <c r="I443" s="77"/>
      <c r="J443" s="77"/>
      <c r="K443" s="85"/>
      <c r="L443" s="88"/>
      <c r="M443" s="16"/>
    </row>
    <row r="444" spans="1:13">
      <c r="A444" s="258"/>
      <c r="B444" s="13"/>
      <c r="C444" s="144"/>
      <c r="D444" s="144"/>
      <c r="E444" s="148"/>
      <c r="F444" s="147"/>
      <c r="G444" s="143"/>
      <c r="H444" s="142"/>
      <c r="I444" s="77"/>
      <c r="J444" s="77"/>
      <c r="K444" s="85"/>
      <c r="L444" s="88"/>
      <c r="M444" s="16"/>
    </row>
    <row r="445" spans="1:13">
      <c r="A445" s="259"/>
      <c r="B445" s="13">
        <v>7663.2</v>
      </c>
      <c r="C445" s="202">
        <v>8120.16</v>
      </c>
      <c r="D445" s="144">
        <v>127.15565299091762</v>
      </c>
      <c r="E445" s="148">
        <v>45651</v>
      </c>
      <c r="F445" s="196" t="s">
        <v>464</v>
      </c>
      <c r="G445" s="143">
        <v>830.80000000000007</v>
      </c>
      <c r="H445" s="142">
        <v>7105.14</v>
      </c>
      <c r="I445" s="80">
        <v>9032.84</v>
      </c>
      <c r="J445" s="14">
        <f>I445/H445*100</f>
        <v>127.13106286434891</v>
      </c>
      <c r="K445" s="85">
        <v>45987</v>
      </c>
      <c r="L445" s="99" t="s">
        <v>635</v>
      </c>
      <c r="M445" s="16">
        <v>717.2</v>
      </c>
    </row>
    <row r="446" spans="1:13">
      <c r="A446" s="8" t="s">
        <v>151</v>
      </c>
      <c r="B446" s="21"/>
      <c r="C446" s="193"/>
      <c r="D446" s="193"/>
      <c r="E446" s="194"/>
      <c r="F446" s="194"/>
      <c r="G446" s="195"/>
      <c r="H446" s="165"/>
      <c r="I446" s="22"/>
      <c r="J446" s="22"/>
      <c r="K446" s="9"/>
      <c r="L446" s="9"/>
      <c r="M446" s="28"/>
    </row>
    <row r="447" spans="1:13" ht="15.75" customHeight="1">
      <c r="A447" s="248" t="s">
        <v>498</v>
      </c>
      <c r="B447" s="13"/>
      <c r="C447" s="144"/>
      <c r="D447" s="144"/>
      <c r="E447" s="147"/>
      <c r="F447" s="147"/>
      <c r="G447" s="143"/>
      <c r="H447" s="142"/>
      <c r="I447" s="14"/>
      <c r="J447" s="14"/>
      <c r="K447" s="5"/>
      <c r="L447" s="5"/>
      <c r="M447" s="16"/>
    </row>
    <row r="448" spans="1:13">
      <c r="A448" s="258"/>
      <c r="B448" s="13"/>
      <c r="C448" s="144"/>
      <c r="D448" s="144"/>
      <c r="E448" s="147"/>
      <c r="F448" s="147"/>
      <c r="G448" s="143"/>
      <c r="H448" s="142"/>
      <c r="I448" s="14"/>
      <c r="J448" s="14"/>
      <c r="K448" s="5"/>
      <c r="L448" s="5"/>
      <c r="M448" s="16"/>
    </row>
    <row r="449" spans="1:13" ht="15" customHeight="1">
      <c r="A449" s="259"/>
      <c r="B449" s="224">
        <v>4706.25</v>
      </c>
      <c r="C449" s="225">
        <v>4706.25</v>
      </c>
      <c r="D449" s="144">
        <v>88.514924109913679</v>
      </c>
      <c r="E449" s="148">
        <v>45567</v>
      </c>
      <c r="F449" s="206" t="s">
        <v>467</v>
      </c>
      <c r="G449" s="143">
        <v>917.1</v>
      </c>
      <c r="H449" s="179">
        <v>4706.25</v>
      </c>
      <c r="I449" s="118">
        <v>5746.1</v>
      </c>
      <c r="J449" s="14">
        <f>I449/H449*100</f>
        <v>122.09508632138115</v>
      </c>
      <c r="K449" s="15">
        <v>45132</v>
      </c>
      <c r="L449" s="40" t="s">
        <v>152</v>
      </c>
      <c r="M449" s="16">
        <v>917.1</v>
      </c>
    </row>
    <row r="450" spans="1:13">
      <c r="A450" s="8" t="s">
        <v>153</v>
      </c>
      <c r="B450" s="21"/>
      <c r="C450" s="193"/>
      <c r="D450" s="193"/>
      <c r="E450" s="194"/>
      <c r="F450" s="194"/>
      <c r="G450" s="195"/>
      <c r="H450" s="165"/>
      <c r="I450" s="22"/>
      <c r="J450" s="22"/>
      <c r="K450" s="9"/>
      <c r="L450" s="9"/>
      <c r="M450" s="28"/>
    </row>
    <row r="451" spans="1:13">
      <c r="A451" s="247" t="s">
        <v>497</v>
      </c>
      <c r="B451" s="13"/>
      <c r="C451" s="144"/>
      <c r="D451" s="144"/>
      <c r="E451" s="147"/>
      <c r="F451" s="147"/>
      <c r="G451" s="143"/>
      <c r="H451" s="142"/>
      <c r="I451" s="14"/>
      <c r="J451" s="14"/>
      <c r="K451" s="5"/>
      <c r="L451" s="5"/>
      <c r="M451" s="16"/>
    </row>
    <row r="452" spans="1:13">
      <c r="A452" s="247"/>
      <c r="B452" s="13"/>
      <c r="C452" s="144"/>
      <c r="D452" s="144"/>
      <c r="E452" s="147"/>
      <c r="F452" s="147"/>
      <c r="G452" s="143"/>
      <c r="H452" s="142"/>
      <c r="I452" s="14"/>
      <c r="J452" s="14"/>
      <c r="K452" s="5"/>
      <c r="L452" s="5"/>
      <c r="M452" s="16"/>
    </row>
    <row r="453" spans="1:13">
      <c r="A453" s="247"/>
      <c r="B453" s="13">
        <v>3505.7999999999997</v>
      </c>
      <c r="C453" s="144">
        <v>3748.08</v>
      </c>
      <c r="D453" s="144">
        <v>106.91083347595413</v>
      </c>
      <c r="E453" s="148">
        <v>45581</v>
      </c>
      <c r="F453" s="148" t="s">
        <v>468</v>
      </c>
      <c r="G453" s="143">
        <v>222.82099999999997</v>
      </c>
      <c r="H453" s="142">
        <v>3810.55</v>
      </c>
      <c r="I453" s="14">
        <v>4061.14</v>
      </c>
      <c r="J453" s="14">
        <f>I453/H453*100</f>
        <v>106.57621603180642</v>
      </c>
      <c r="K453" s="15">
        <v>45994</v>
      </c>
      <c r="L453" s="15" t="s">
        <v>543</v>
      </c>
      <c r="M453" s="16">
        <v>222.82099999999997</v>
      </c>
    </row>
    <row r="454" spans="1:13" ht="24.75" customHeight="1">
      <c r="A454" s="8" t="s">
        <v>155</v>
      </c>
      <c r="B454" s="21"/>
      <c r="C454" s="193"/>
      <c r="D454" s="193"/>
      <c r="E454" s="194"/>
      <c r="F454" s="194"/>
      <c r="G454" s="195"/>
      <c r="H454" s="165"/>
      <c r="I454" s="22"/>
      <c r="J454" s="22"/>
      <c r="K454" s="9"/>
      <c r="L454" s="9"/>
      <c r="M454" s="28"/>
    </row>
    <row r="455" spans="1:13">
      <c r="A455" s="247" t="s">
        <v>156</v>
      </c>
      <c r="B455" s="13"/>
      <c r="C455" s="144"/>
      <c r="D455" s="144"/>
      <c r="E455" s="147"/>
      <c r="F455" s="147"/>
      <c r="G455" s="143"/>
      <c r="H455" s="142"/>
      <c r="I455" s="14"/>
      <c r="J455" s="14"/>
      <c r="K455" s="5"/>
      <c r="L455" s="5"/>
      <c r="M455" s="16"/>
    </row>
    <row r="456" spans="1:13">
      <c r="A456" s="247"/>
      <c r="B456" s="13"/>
      <c r="C456" s="144"/>
      <c r="D456" s="144"/>
      <c r="E456" s="147"/>
      <c r="F456" s="147"/>
      <c r="G456" s="143"/>
      <c r="H456" s="142"/>
      <c r="I456" s="14"/>
      <c r="J456" s="14"/>
      <c r="K456" s="5"/>
      <c r="L456" s="5"/>
      <c r="M456" s="16"/>
    </row>
    <row r="457" spans="1:13">
      <c r="A457" s="247"/>
      <c r="B457" s="13">
        <v>3806.76</v>
      </c>
      <c r="C457" s="119">
        <v>5503.08</v>
      </c>
      <c r="D457" s="144">
        <v>144.56072880875075</v>
      </c>
      <c r="E457" s="148">
        <v>45646</v>
      </c>
      <c r="F457" s="147" t="s">
        <v>442</v>
      </c>
      <c r="G457" s="143">
        <v>2840.0903333333331</v>
      </c>
      <c r="H457" s="142">
        <v>5594.8</v>
      </c>
      <c r="I457" s="119">
        <v>5887.72</v>
      </c>
      <c r="J457" s="14">
        <v>106.98954040282898</v>
      </c>
      <c r="K457" s="15">
        <v>46010</v>
      </c>
      <c r="L457" s="5" t="s">
        <v>615</v>
      </c>
      <c r="M457" s="16">
        <v>2685.0365567765211</v>
      </c>
    </row>
    <row r="458" spans="1:13" ht="24" customHeight="1">
      <c r="A458" s="8" t="s">
        <v>158</v>
      </c>
      <c r="B458" s="21"/>
      <c r="C458" s="193"/>
      <c r="D458" s="193"/>
      <c r="E458" s="194"/>
      <c r="F458" s="194"/>
      <c r="G458" s="195"/>
      <c r="H458" s="165"/>
      <c r="I458" s="22"/>
      <c r="J458" s="22"/>
      <c r="K458" s="9"/>
      <c r="L458" s="9"/>
      <c r="M458" s="28"/>
    </row>
    <row r="459" spans="1:13">
      <c r="A459" s="247" t="s">
        <v>159</v>
      </c>
      <c r="B459" s="13"/>
      <c r="C459" s="144"/>
      <c r="D459" s="144"/>
      <c r="E459" s="147"/>
      <c r="F459" s="147"/>
      <c r="G459" s="143"/>
      <c r="H459" s="142"/>
      <c r="I459" s="14"/>
      <c r="J459" s="14"/>
      <c r="K459" s="5"/>
      <c r="L459" s="5"/>
      <c r="M459" s="16"/>
    </row>
    <row r="460" spans="1:13">
      <c r="A460" s="247"/>
      <c r="B460" s="13"/>
      <c r="C460" s="144"/>
      <c r="D460" s="144"/>
      <c r="E460" s="147"/>
      <c r="F460" s="147"/>
      <c r="G460" s="143"/>
      <c r="H460" s="142"/>
      <c r="I460" s="14"/>
      <c r="J460" s="14"/>
      <c r="K460" s="5"/>
      <c r="L460" s="5"/>
      <c r="M460" s="16"/>
    </row>
    <row r="461" spans="1:13">
      <c r="A461" s="247"/>
      <c r="B461" s="13">
        <v>4084.38</v>
      </c>
      <c r="C461" s="144">
        <v>4483.32</v>
      </c>
      <c r="D461" s="144">
        <v>109.76745552568565</v>
      </c>
      <c r="E461" s="150">
        <v>45560</v>
      </c>
      <c r="F461" s="148" t="s">
        <v>469</v>
      </c>
      <c r="G461" s="143">
        <v>416.3</v>
      </c>
      <c r="H461" s="142">
        <v>4558.04</v>
      </c>
      <c r="I461" s="14">
        <v>4970.5200000000004</v>
      </c>
      <c r="J461" s="14">
        <f>I461/H461*100</f>
        <v>109.04950373406115</v>
      </c>
      <c r="K461" s="35">
        <v>45994</v>
      </c>
      <c r="L461" s="15" t="s">
        <v>544</v>
      </c>
      <c r="M461" s="16">
        <v>416.3</v>
      </c>
    </row>
    <row r="462" spans="1:13">
      <c r="A462" s="247" t="s">
        <v>156</v>
      </c>
      <c r="B462" s="13"/>
      <c r="C462" s="144"/>
      <c r="D462" s="144"/>
      <c r="E462" s="147"/>
      <c r="F462" s="147"/>
      <c r="G462" s="143"/>
      <c r="H462" s="142"/>
      <c r="I462" s="14"/>
      <c r="J462" s="14"/>
      <c r="K462" s="5"/>
      <c r="L462" s="5"/>
      <c r="M462" s="16"/>
    </row>
    <row r="463" spans="1:13">
      <c r="A463" s="247"/>
      <c r="B463" s="13"/>
      <c r="C463" s="144"/>
      <c r="D463" s="144"/>
      <c r="E463" s="147"/>
      <c r="F463" s="147"/>
      <c r="G463" s="143"/>
      <c r="H463" s="142"/>
      <c r="I463" s="14"/>
      <c r="J463" s="14"/>
      <c r="K463" s="5"/>
      <c r="L463" s="5"/>
      <c r="M463" s="16"/>
    </row>
    <row r="464" spans="1:13">
      <c r="A464" s="247"/>
      <c r="B464" s="13">
        <v>4570.2</v>
      </c>
      <c r="C464" s="144">
        <v>5695.44</v>
      </c>
      <c r="D464" s="144">
        <v>124.62124195877642</v>
      </c>
      <c r="E464" s="148">
        <v>45646</v>
      </c>
      <c r="F464" s="147" t="s">
        <v>442</v>
      </c>
      <c r="G464" s="143">
        <v>2684.7313333333336</v>
      </c>
      <c r="H464" s="142">
        <v>5790.36</v>
      </c>
      <c r="I464" s="14">
        <v>6330.7</v>
      </c>
      <c r="J464" s="14">
        <f>I464/H464*100</f>
        <v>109.33171685352899</v>
      </c>
      <c r="K464" s="15">
        <v>46010</v>
      </c>
      <c r="L464" s="5" t="s">
        <v>615</v>
      </c>
      <c r="M464" s="16">
        <v>2604.2689999999998</v>
      </c>
    </row>
    <row r="465" spans="1:13" ht="28.5" customHeight="1">
      <c r="A465" s="8" t="s">
        <v>160</v>
      </c>
      <c r="B465" s="21"/>
      <c r="C465" s="193"/>
      <c r="D465" s="193"/>
      <c r="E465" s="194"/>
      <c r="F465" s="194"/>
      <c r="G465" s="195"/>
      <c r="H465" s="165"/>
      <c r="I465" s="22"/>
      <c r="J465" s="22"/>
      <c r="K465" s="9"/>
      <c r="L465" s="9"/>
      <c r="M465" s="28"/>
    </row>
    <row r="466" spans="1:13">
      <c r="A466" s="247" t="s">
        <v>156</v>
      </c>
      <c r="B466" s="13">
        <v>4570.2</v>
      </c>
      <c r="C466" s="147">
        <v>5695.44</v>
      </c>
      <c r="D466" s="144">
        <v>124.62124195877642</v>
      </c>
      <c r="E466" s="148">
        <v>45646</v>
      </c>
      <c r="F466" s="147" t="s">
        <v>442</v>
      </c>
      <c r="G466" s="143">
        <v>1089.5830000000001</v>
      </c>
      <c r="H466" s="142">
        <v>5790.36</v>
      </c>
      <c r="I466" s="14">
        <v>6330.7</v>
      </c>
      <c r="J466" s="14">
        <f t="shared" ref="J466:J468" si="38">I466/H466*100</f>
        <v>109.33171685352899</v>
      </c>
      <c r="K466" s="15">
        <v>46010</v>
      </c>
      <c r="L466" s="5" t="s">
        <v>615</v>
      </c>
      <c r="M466" s="16">
        <v>1089.5733333333333</v>
      </c>
    </row>
    <row r="467" spans="1:13">
      <c r="A467" s="247"/>
      <c r="B467" s="13">
        <v>4570.2</v>
      </c>
      <c r="C467" s="147">
        <v>5695.44</v>
      </c>
      <c r="D467" s="144">
        <v>124.62124195877642</v>
      </c>
      <c r="E467" s="148">
        <v>45646</v>
      </c>
      <c r="F467" s="147" t="s">
        <v>442</v>
      </c>
      <c r="G467" s="143">
        <v>222.54733333333334</v>
      </c>
      <c r="H467" s="142">
        <v>5790.36</v>
      </c>
      <c r="I467" s="14">
        <v>6330.7</v>
      </c>
      <c r="J467" s="14">
        <f t="shared" si="38"/>
        <v>109.33171685352899</v>
      </c>
      <c r="K467" s="15">
        <v>46010</v>
      </c>
      <c r="L467" s="5" t="s">
        <v>615</v>
      </c>
      <c r="M467" s="16">
        <v>222.339</v>
      </c>
    </row>
    <row r="468" spans="1:13">
      <c r="A468" s="247"/>
      <c r="B468" s="13">
        <v>4570.2</v>
      </c>
      <c r="C468" s="147">
        <v>5695.44</v>
      </c>
      <c r="D468" s="144">
        <v>124.62124195877642</v>
      </c>
      <c r="E468" s="148">
        <v>45646</v>
      </c>
      <c r="F468" s="147" t="s">
        <v>442</v>
      </c>
      <c r="G468" s="143">
        <v>282.97433333333333</v>
      </c>
      <c r="H468" s="142">
        <v>5790.36</v>
      </c>
      <c r="I468" s="14">
        <v>6330.7</v>
      </c>
      <c r="J468" s="14">
        <f t="shared" si="38"/>
        <v>109.33171685352899</v>
      </c>
      <c r="K468" s="15">
        <v>46010</v>
      </c>
      <c r="L468" s="5" t="s">
        <v>615</v>
      </c>
      <c r="M468" s="16">
        <v>282.31566666666663</v>
      </c>
    </row>
    <row r="469" spans="1:13" ht="36" customHeight="1">
      <c r="A469" s="8" t="s">
        <v>161</v>
      </c>
      <c r="B469" s="21"/>
      <c r="C469" s="193"/>
      <c r="D469" s="193"/>
      <c r="E469" s="194"/>
      <c r="F469" s="194"/>
      <c r="G469" s="195"/>
      <c r="H469" s="165"/>
      <c r="I469" s="22"/>
      <c r="J469" s="22"/>
      <c r="K469" s="9"/>
      <c r="L469" s="9"/>
      <c r="M469" s="28"/>
    </row>
    <row r="470" spans="1:13">
      <c r="A470" s="273" t="s">
        <v>162</v>
      </c>
      <c r="B470" s="13"/>
      <c r="C470" s="144"/>
      <c r="D470" s="144"/>
      <c r="E470" s="147"/>
      <c r="F470" s="147"/>
      <c r="G470" s="143"/>
      <c r="H470" s="142"/>
      <c r="I470" s="14"/>
      <c r="J470" s="14"/>
      <c r="K470" s="5"/>
      <c r="L470" s="5"/>
      <c r="M470" s="16"/>
    </row>
    <row r="471" spans="1:13">
      <c r="A471" s="274"/>
      <c r="B471" s="13"/>
      <c r="C471" s="144"/>
      <c r="D471" s="144"/>
      <c r="E471" s="147"/>
      <c r="F471" s="147"/>
      <c r="G471" s="143"/>
      <c r="H471" s="142"/>
      <c r="I471" s="14"/>
      <c r="J471" s="14"/>
      <c r="K471" s="5"/>
      <c r="L471" s="5"/>
      <c r="M471" s="16"/>
    </row>
    <row r="472" spans="1:13">
      <c r="A472" s="275"/>
      <c r="B472" s="13">
        <v>4817.05</v>
      </c>
      <c r="C472" s="147">
        <v>5448.24</v>
      </c>
      <c r="D472" s="144">
        <v>113.1032478384073</v>
      </c>
      <c r="E472" s="150">
        <v>45567</v>
      </c>
      <c r="F472" s="148" t="s">
        <v>470</v>
      </c>
      <c r="G472" s="143">
        <v>4200</v>
      </c>
      <c r="H472" s="142">
        <v>5539.04</v>
      </c>
      <c r="I472" s="88">
        <v>7002.07</v>
      </c>
      <c r="J472" s="14">
        <f t="shared" ref="J472:J473" si="39">I472/H472*100</f>
        <v>126.41306074698863</v>
      </c>
      <c r="K472" s="35">
        <v>45994</v>
      </c>
      <c r="L472" s="15" t="s">
        <v>545</v>
      </c>
      <c r="M472" s="16">
        <v>4200</v>
      </c>
    </row>
    <row r="473" spans="1:13" ht="39.75" customHeight="1">
      <c r="A473" s="31" t="s">
        <v>706</v>
      </c>
      <c r="B473" s="13">
        <v>9161.8919999999998</v>
      </c>
      <c r="C473" s="135">
        <v>10810.08</v>
      </c>
      <c r="D473" s="144">
        <v>117.98960302086077</v>
      </c>
      <c r="E473" s="150">
        <v>45630</v>
      </c>
      <c r="F473" s="148" t="s">
        <v>472</v>
      </c>
      <c r="G473" s="143">
        <v>1372.3719999999998</v>
      </c>
      <c r="H473" s="142">
        <v>10990.25</v>
      </c>
      <c r="I473" s="82">
        <v>13844.68</v>
      </c>
      <c r="J473" s="14">
        <f t="shared" si="39"/>
        <v>125.97238461363483</v>
      </c>
      <c r="K473" s="35">
        <v>45994</v>
      </c>
      <c r="L473" s="15" t="s">
        <v>546</v>
      </c>
      <c r="M473" s="16">
        <v>1372.3719999999998</v>
      </c>
    </row>
    <row r="474" spans="1:13">
      <c r="A474" s="247" t="s">
        <v>499</v>
      </c>
      <c r="B474" s="13"/>
      <c r="C474" s="147"/>
      <c r="D474" s="144"/>
      <c r="E474" s="147"/>
      <c r="F474" s="147"/>
      <c r="G474" s="143"/>
      <c r="H474" s="142"/>
      <c r="I474" s="88"/>
      <c r="J474" s="14"/>
      <c r="K474" s="5"/>
      <c r="L474" s="5"/>
      <c r="M474" s="16"/>
    </row>
    <row r="475" spans="1:13">
      <c r="A475" s="247"/>
      <c r="B475" s="13"/>
      <c r="C475" s="147"/>
      <c r="D475" s="144"/>
      <c r="E475" s="147"/>
      <c r="F475" s="147"/>
      <c r="G475" s="143"/>
      <c r="H475" s="142"/>
      <c r="I475" s="88"/>
      <c r="J475" s="14"/>
      <c r="K475" s="5"/>
      <c r="L475" s="5"/>
      <c r="M475" s="16"/>
    </row>
    <row r="476" spans="1:13">
      <c r="A476" s="247"/>
      <c r="B476" s="13">
        <v>6386.52</v>
      </c>
      <c r="C476" s="147">
        <v>9648</v>
      </c>
      <c r="D476" s="144">
        <v>151.06818736964732</v>
      </c>
      <c r="E476" s="150">
        <v>45630</v>
      </c>
      <c r="F476" s="148" t="s">
        <v>471</v>
      </c>
      <c r="G476" s="143">
        <v>3125.9</v>
      </c>
      <c r="H476" s="142">
        <v>9808.7999999999993</v>
      </c>
      <c r="I476" s="88">
        <v>10095.129999999999</v>
      </c>
      <c r="J476" s="14">
        <f>I476/H476*100</f>
        <v>102.9191134491477</v>
      </c>
      <c r="K476" s="35">
        <v>45994</v>
      </c>
      <c r="L476" s="15" t="s">
        <v>547</v>
      </c>
      <c r="M476" s="16">
        <v>3125.9</v>
      </c>
    </row>
    <row r="477" spans="1:13">
      <c r="A477" s="247" t="s">
        <v>163</v>
      </c>
      <c r="B477" s="13"/>
      <c r="C477" s="147"/>
      <c r="D477" s="144"/>
      <c r="E477" s="147"/>
      <c r="F477" s="147"/>
      <c r="G477" s="143"/>
      <c r="H477" s="142"/>
      <c r="I477" s="88"/>
      <c r="J477" s="14"/>
      <c r="K477" s="5"/>
      <c r="L477" s="5"/>
      <c r="M477" s="16"/>
    </row>
    <row r="478" spans="1:13">
      <c r="A478" s="247"/>
      <c r="B478" s="13"/>
      <c r="C478" s="147"/>
      <c r="D478" s="144"/>
      <c r="E478" s="147"/>
      <c r="F478" s="147"/>
      <c r="G478" s="143"/>
      <c r="H478" s="142"/>
      <c r="I478" s="88"/>
      <c r="J478" s="14"/>
      <c r="K478" s="5"/>
      <c r="L478" s="5"/>
      <c r="M478" s="16"/>
    </row>
    <row r="479" spans="1:13">
      <c r="A479" s="247"/>
      <c r="B479" s="13">
        <v>4010.76</v>
      </c>
      <c r="C479" s="196">
        <v>4572.84</v>
      </c>
      <c r="D479" s="144">
        <v>114.0143015288873</v>
      </c>
      <c r="E479" s="150">
        <v>45637</v>
      </c>
      <c r="F479" s="148" t="s">
        <v>473</v>
      </c>
      <c r="G479" s="143">
        <v>688.75099999999998</v>
      </c>
      <c r="H479" s="142">
        <v>4584.5200000000004</v>
      </c>
      <c r="I479" s="79">
        <v>4659.91</v>
      </c>
      <c r="J479" s="14">
        <f>I479/H479*100</f>
        <v>101.64444696500397</v>
      </c>
      <c r="K479" s="35">
        <v>46001</v>
      </c>
      <c r="L479" s="15" t="s">
        <v>548</v>
      </c>
      <c r="M479" s="16">
        <v>688.75099999999998</v>
      </c>
    </row>
    <row r="480" spans="1:13" ht="22.5" customHeight="1">
      <c r="A480" s="8" t="s">
        <v>164</v>
      </c>
      <c r="B480" s="21"/>
      <c r="C480" s="193"/>
      <c r="D480" s="193"/>
      <c r="E480" s="194"/>
      <c r="F480" s="194"/>
      <c r="G480" s="195"/>
      <c r="H480" s="165"/>
      <c r="I480" s="22"/>
      <c r="J480" s="22"/>
      <c r="K480" s="9"/>
      <c r="L480" s="9"/>
      <c r="M480" s="28"/>
    </row>
    <row r="481" spans="1:13">
      <c r="A481" s="247" t="s">
        <v>156</v>
      </c>
      <c r="B481" s="13"/>
      <c r="C481" s="144"/>
      <c r="D481" s="144"/>
      <c r="E481" s="147"/>
      <c r="F481" s="147"/>
      <c r="G481" s="143"/>
      <c r="H481" s="142"/>
      <c r="I481" s="14"/>
      <c r="J481" s="14"/>
      <c r="K481" s="5"/>
      <c r="L481" s="5"/>
      <c r="M481" s="16"/>
    </row>
    <row r="482" spans="1:13">
      <c r="A482" s="252"/>
      <c r="B482" s="13"/>
      <c r="C482" s="144"/>
      <c r="D482" s="144"/>
      <c r="E482" s="147"/>
      <c r="F482" s="147"/>
      <c r="G482" s="143"/>
      <c r="H482" s="142"/>
      <c r="I482" s="14"/>
      <c r="J482" s="14"/>
      <c r="K482" s="5"/>
      <c r="L482" s="5"/>
      <c r="M482" s="16"/>
    </row>
    <row r="483" spans="1:13">
      <c r="A483" s="252"/>
      <c r="B483" s="13">
        <v>5925.24</v>
      </c>
      <c r="C483" s="196">
        <v>6577.56</v>
      </c>
      <c r="D483" s="144">
        <v>111.0091743119266</v>
      </c>
      <c r="E483" s="148">
        <v>45646</v>
      </c>
      <c r="F483" s="147" t="s">
        <v>442</v>
      </c>
      <c r="G483" s="143">
        <v>7355.6909999999989</v>
      </c>
      <c r="H483" s="142">
        <v>6642.66</v>
      </c>
      <c r="I483" s="79">
        <v>6642.66</v>
      </c>
      <c r="J483" s="14">
        <f>I483/H483*100</f>
        <v>100</v>
      </c>
      <c r="K483" s="15">
        <v>46010</v>
      </c>
      <c r="L483" s="5" t="s">
        <v>615</v>
      </c>
      <c r="M483" s="16">
        <v>7305.3726666666662</v>
      </c>
    </row>
    <row r="484" spans="1:13">
      <c r="A484" s="247" t="s">
        <v>154</v>
      </c>
      <c r="B484" s="13"/>
      <c r="C484" s="207"/>
      <c r="D484" s="144"/>
      <c r="E484" s="147"/>
      <c r="F484" s="147"/>
      <c r="G484" s="143"/>
      <c r="H484" s="142"/>
      <c r="I484" s="83"/>
      <c r="J484" s="14"/>
      <c r="K484" s="5"/>
      <c r="L484" s="5"/>
      <c r="M484" s="16"/>
    </row>
    <row r="485" spans="1:13">
      <c r="A485" s="247"/>
      <c r="B485" s="13"/>
      <c r="C485" s="207"/>
      <c r="D485" s="144"/>
      <c r="E485" s="147"/>
      <c r="F485" s="147"/>
      <c r="G485" s="143"/>
      <c r="H485" s="142"/>
      <c r="I485" s="83"/>
      <c r="J485" s="14"/>
      <c r="K485" s="5"/>
      <c r="L485" s="5"/>
      <c r="M485" s="16"/>
    </row>
    <row r="486" spans="1:13">
      <c r="A486" s="247"/>
      <c r="B486" s="13">
        <v>9649.6</v>
      </c>
      <c r="C486" s="93">
        <v>9649.6</v>
      </c>
      <c r="D486" s="144">
        <v>91.828364245406021</v>
      </c>
      <c r="E486" s="148">
        <v>45588</v>
      </c>
      <c r="F486" s="148" t="s">
        <v>474</v>
      </c>
      <c r="G486" s="143">
        <v>361.2</v>
      </c>
      <c r="H486" s="142">
        <v>9649.6</v>
      </c>
      <c r="I486" s="117">
        <v>10520.1</v>
      </c>
      <c r="J486" s="14">
        <f>I486/H486*100</f>
        <v>109.02109932017908</v>
      </c>
      <c r="K486" s="15">
        <v>45994</v>
      </c>
      <c r="L486" s="15" t="s">
        <v>549</v>
      </c>
      <c r="M486" s="16">
        <v>361.2</v>
      </c>
    </row>
    <row r="487" spans="1:13" ht="24" customHeight="1">
      <c r="A487" s="8" t="s">
        <v>165</v>
      </c>
      <c r="B487" s="21"/>
      <c r="C487" s="193"/>
      <c r="D487" s="193"/>
      <c r="E487" s="194"/>
      <c r="F487" s="194"/>
      <c r="G487" s="195"/>
      <c r="H487" s="165"/>
      <c r="I487" s="22"/>
      <c r="J487" s="22"/>
      <c r="K487" s="9"/>
      <c r="L487" s="9"/>
      <c r="M487" s="28"/>
    </row>
    <row r="488" spans="1:13">
      <c r="A488" s="247" t="s">
        <v>166</v>
      </c>
      <c r="B488" s="13"/>
      <c r="C488" s="144"/>
      <c r="D488" s="144"/>
      <c r="E488" s="147"/>
      <c r="F488" s="147"/>
      <c r="G488" s="143"/>
      <c r="H488" s="142"/>
      <c r="I488" s="14"/>
      <c r="J488" s="14"/>
      <c r="K488" s="5"/>
      <c r="L488" s="5"/>
      <c r="M488" s="16"/>
    </row>
    <row r="489" spans="1:13">
      <c r="A489" s="247"/>
      <c r="B489" s="13"/>
      <c r="C489" s="144"/>
      <c r="D489" s="144"/>
      <c r="E489" s="147"/>
      <c r="F489" s="147"/>
      <c r="G489" s="143"/>
      <c r="H489" s="142"/>
      <c r="I489" s="14"/>
      <c r="J489" s="14"/>
      <c r="K489" s="5"/>
      <c r="L489" s="5"/>
      <c r="M489" s="16"/>
    </row>
    <row r="490" spans="1:13">
      <c r="A490" s="247"/>
      <c r="B490" s="13">
        <v>2394</v>
      </c>
      <c r="C490" s="147">
        <v>2589.8000000000002</v>
      </c>
      <c r="D490" s="144">
        <v>108.17878028404344</v>
      </c>
      <c r="E490" s="150">
        <v>45637</v>
      </c>
      <c r="F490" s="147" t="s">
        <v>475</v>
      </c>
      <c r="G490" s="143">
        <v>4164.7240000000002</v>
      </c>
      <c r="H490" s="142">
        <v>2559</v>
      </c>
      <c r="I490" s="88">
        <v>2559</v>
      </c>
      <c r="J490" s="14">
        <f>I490/H490*100</f>
        <v>100</v>
      </c>
      <c r="K490" s="35">
        <v>46010</v>
      </c>
      <c r="L490" s="5" t="s">
        <v>628</v>
      </c>
      <c r="M490" s="16">
        <v>4131.43</v>
      </c>
    </row>
    <row r="491" spans="1:13">
      <c r="A491" s="247" t="s">
        <v>167</v>
      </c>
      <c r="B491" s="13"/>
      <c r="C491" s="147"/>
      <c r="D491" s="144"/>
      <c r="E491" s="147"/>
      <c r="F491" s="147"/>
      <c r="G491" s="143"/>
      <c r="H491" s="142"/>
      <c r="I491" s="88"/>
      <c r="J491" s="14"/>
      <c r="K491" s="5"/>
      <c r="L491" s="5"/>
      <c r="M491" s="16"/>
    </row>
    <row r="492" spans="1:13">
      <c r="A492" s="247"/>
      <c r="B492" s="13"/>
      <c r="C492" s="147"/>
      <c r="D492" s="144"/>
      <c r="E492" s="147"/>
      <c r="F492" s="147"/>
      <c r="G492" s="143"/>
      <c r="H492" s="142"/>
      <c r="I492" s="88"/>
      <c r="J492" s="14"/>
      <c r="K492" s="5"/>
      <c r="L492" s="5"/>
      <c r="M492" s="16"/>
    </row>
    <row r="493" spans="1:13" ht="14.25" customHeight="1">
      <c r="A493" s="247"/>
      <c r="B493" s="13">
        <v>3234.7</v>
      </c>
      <c r="C493" s="147">
        <v>3756.2</v>
      </c>
      <c r="D493" s="144">
        <v>116.12205150400345</v>
      </c>
      <c r="E493" s="150">
        <v>45588</v>
      </c>
      <c r="F493" s="206" t="s">
        <v>476</v>
      </c>
      <c r="G493" s="143">
        <v>1659.2066666666669</v>
      </c>
      <c r="H493" s="142">
        <v>3944.01</v>
      </c>
      <c r="I493" s="88">
        <v>4481.09</v>
      </c>
      <c r="J493" s="14">
        <f>I493/H493*100</f>
        <v>113.61761253140838</v>
      </c>
      <c r="K493" s="35">
        <v>46010</v>
      </c>
      <c r="L493" s="40" t="s">
        <v>623</v>
      </c>
      <c r="M493" s="16">
        <v>1650.2583333333332</v>
      </c>
    </row>
    <row r="494" spans="1:13">
      <c r="A494" s="8" t="s">
        <v>168</v>
      </c>
      <c r="B494" s="21"/>
      <c r="C494" s="193"/>
      <c r="D494" s="193"/>
      <c r="E494" s="194"/>
      <c r="F494" s="194"/>
      <c r="G494" s="195"/>
      <c r="H494" s="165"/>
      <c r="I494" s="22"/>
      <c r="J494" s="22"/>
      <c r="K494" s="9"/>
      <c r="L494" s="9"/>
      <c r="M494" s="28"/>
    </row>
    <row r="495" spans="1:13">
      <c r="A495" s="247" t="s">
        <v>499</v>
      </c>
      <c r="B495" s="13"/>
      <c r="C495" s="144"/>
      <c r="D495" s="144"/>
      <c r="E495" s="147"/>
      <c r="F495" s="147"/>
      <c r="G495" s="143"/>
      <c r="H495" s="142"/>
      <c r="I495" s="14"/>
      <c r="J495" s="14"/>
      <c r="K495" s="5"/>
      <c r="L495" s="5"/>
      <c r="M495" s="16"/>
    </row>
    <row r="496" spans="1:13">
      <c r="A496" s="252"/>
      <c r="B496" s="13"/>
      <c r="C496" s="144"/>
      <c r="D496" s="144"/>
      <c r="E496" s="147"/>
      <c r="F496" s="147"/>
      <c r="G496" s="143"/>
      <c r="H496" s="142"/>
      <c r="I496" s="14"/>
      <c r="J496" s="14"/>
      <c r="K496" s="5"/>
      <c r="L496" s="5"/>
      <c r="M496" s="16"/>
    </row>
    <row r="497" spans="1:13">
      <c r="A497" s="252"/>
      <c r="B497" s="13">
        <v>4996.4399999999996</v>
      </c>
      <c r="C497" s="147">
        <v>7325.52</v>
      </c>
      <c r="D497" s="144">
        <v>146.61478973028798</v>
      </c>
      <c r="E497" s="153">
        <v>45630</v>
      </c>
      <c r="F497" s="196" t="s">
        <v>477</v>
      </c>
      <c r="G497" s="143">
        <v>1295.847</v>
      </c>
      <c r="H497" s="142">
        <v>7447.61</v>
      </c>
      <c r="I497" s="88">
        <v>8559.89</v>
      </c>
      <c r="J497" s="14">
        <f>I497/H497*100</f>
        <v>114.93472402555986</v>
      </c>
      <c r="K497" s="18">
        <v>46001</v>
      </c>
      <c r="L497" s="11" t="s">
        <v>634</v>
      </c>
      <c r="M497" s="16">
        <v>1352.3219999999999</v>
      </c>
    </row>
    <row r="498" spans="1:13">
      <c r="A498" s="247" t="s">
        <v>169</v>
      </c>
      <c r="B498" s="25"/>
      <c r="C498" s="147"/>
      <c r="D498" s="144"/>
      <c r="E498" s="147"/>
      <c r="F498" s="147"/>
      <c r="G498" s="146"/>
      <c r="H498" s="139"/>
      <c r="I498" s="88"/>
      <c r="J498" s="14"/>
      <c r="K498" s="5"/>
      <c r="L498" s="5"/>
      <c r="M498" s="27"/>
    </row>
    <row r="499" spans="1:13">
      <c r="A499" s="247"/>
      <c r="B499" s="25"/>
      <c r="C499" s="147"/>
      <c r="D499" s="144"/>
      <c r="E499" s="147"/>
      <c r="F499" s="147"/>
      <c r="G499" s="146"/>
      <c r="H499" s="139"/>
      <c r="I499" s="88"/>
      <c r="J499" s="14"/>
      <c r="K499" s="5"/>
      <c r="L499" s="5"/>
      <c r="M499" s="27"/>
    </row>
    <row r="500" spans="1:13">
      <c r="A500" s="247"/>
      <c r="B500" s="25">
        <v>2803.6</v>
      </c>
      <c r="C500" s="135">
        <v>3150.2</v>
      </c>
      <c r="D500" s="144">
        <v>112.36267655871022</v>
      </c>
      <c r="E500" s="148">
        <v>45918</v>
      </c>
      <c r="F500" s="147" t="s">
        <v>478</v>
      </c>
      <c r="G500" s="146">
        <v>21.399999999999995</v>
      </c>
      <c r="H500" s="139">
        <v>3150.2</v>
      </c>
      <c r="I500" s="82">
        <v>3734.1</v>
      </c>
      <c r="J500" s="14">
        <f>I500/H500*100</f>
        <v>118.53533109008951</v>
      </c>
      <c r="K500" s="15">
        <v>45924</v>
      </c>
      <c r="L500" s="5" t="s">
        <v>550</v>
      </c>
      <c r="M500" s="27">
        <v>21.399999999999995</v>
      </c>
    </row>
    <row r="501" spans="1:13" ht="27" customHeight="1">
      <c r="A501" s="8" t="s">
        <v>170</v>
      </c>
      <c r="B501" s="21"/>
      <c r="C501" s="193"/>
      <c r="D501" s="193"/>
      <c r="E501" s="194"/>
      <c r="F501" s="194"/>
      <c r="G501" s="195"/>
      <c r="H501" s="165"/>
      <c r="I501" s="22"/>
      <c r="J501" s="22"/>
      <c r="K501" s="9"/>
      <c r="L501" s="9"/>
      <c r="M501" s="28"/>
    </row>
    <row r="502" spans="1:13">
      <c r="A502" s="248" t="s">
        <v>171</v>
      </c>
      <c r="B502" s="13"/>
      <c r="C502" s="144"/>
      <c r="D502" s="144"/>
      <c r="E502" s="147"/>
      <c r="F502" s="147"/>
      <c r="G502" s="143"/>
      <c r="H502" s="142"/>
      <c r="I502" s="77"/>
      <c r="J502" s="14"/>
      <c r="K502" s="5"/>
      <c r="L502" s="5"/>
      <c r="M502" s="16"/>
    </row>
    <row r="503" spans="1:13">
      <c r="A503" s="249"/>
      <c r="B503" s="13"/>
      <c r="C503" s="144"/>
      <c r="D503" s="144"/>
      <c r="E503" s="147"/>
      <c r="F503" s="147"/>
      <c r="G503" s="143"/>
      <c r="H503" s="142"/>
      <c r="I503" s="77"/>
      <c r="J503" s="14"/>
      <c r="K503" s="5"/>
      <c r="L503" s="5"/>
      <c r="M503" s="16"/>
    </row>
    <row r="504" spans="1:13">
      <c r="A504" s="250"/>
      <c r="B504" s="25">
        <v>4421.6550000000007</v>
      </c>
      <c r="C504" s="208">
        <v>5078.01</v>
      </c>
      <c r="D504" s="144">
        <v>120.58630761558737</v>
      </c>
      <c r="E504" s="148">
        <v>45595</v>
      </c>
      <c r="F504" s="147" t="s">
        <v>479</v>
      </c>
      <c r="G504" s="146">
        <v>9617.1</v>
      </c>
      <c r="H504" s="139">
        <v>5078.01</v>
      </c>
      <c r="I504" s="84">
        <v>6324.57</v>
      </c>
      <c r="J504" s="14">
        <f>I504/H504*100</f>
        <v>124.54819899921425</v>
      </c>
      <c r="K504" s="15">
        <v>46008</v>
      </c>
      <c r="L504" s="5" t="s">
        <v>551</v>
      </c>
      <c r="M504" s="27">
        <v>9617.1</v>
      </c>
    </row>
    <row r="505" spans="1:13">
      <c r="A505" s="247" t="s">
        <v>172</v>
      </c>
      <c r="B505" s="13"/>
      <c r="C505" s="208"/>
      <c r="D505" s="144"/>
      <c r="E505" s="147"/>
      <c r="F505" s="147"/>
      <c r="G505" s="143"/>
      <c r="H505" s="142"/>
      <c r="I505" s="84"/>
      <c r="J505" s="14"/>
      <c r="K505" s="5"/>
      <c r="L505" s="5"/>
      <c r="M505" s="16"/>
    </row>
    <row r="506" spans="1:13">
      <c r="A506" s="247"/>
      <c r="B506" s="13"/>
      <c r="C506" s="208"/>
      <c r="D506" s="144"/>
      <c r="E506" s="147"/>
      <c r="F506" s="147"/>
      <c r="G506" s="143"/>
      <c r="H506" s="142"/>
      <c r="I506" s="84"/>
      <c r="J506" s="14"/>
      <c r="K506" s="5"/>
      <c r="L506" s="5"/>
      <c r="M506" s="16"/>
    </row>
    <row r="507" spans="1:13">
      <c r="A507" s="247"/>
      <c r="B507" s="25">
        <v>4799.4449999999997</v>
      </c>
      <c r="C507" s="208">
        <v>5372.54</v>
      </c>
      <c r="D507" s="144">
        <v>117.53790282001357</v>
      </c>
      <c r="E507" s="148">
        <v>45595</v>
      </c>
      <c r="F507" s="147" t="s">
        <v>480</v>
      </c>
      <c r="G507" s="146">
        <v>1806.600004675</v>
      </c>
      <c r="H507" s="139">
        <v>5372.54</v>
      </c>
      <c r="I507" s="84">
        <v>6151.85</v>
      </c>
      <c r="J507" s="14">
        <f>I507/H507*100</f>
        <v>114.50542946166991</v>
      </c>
      <c r="K507" s="15">
        <v>46008</v>
      </c>
      <c r="L507" s="5" t="s">
        <v>551</v>
      </c>
      <c r="M507" s="27">
        <v>1712.8023723333336</v>
      </c>
    </row>
    <row r="508" spans="1:13" ht="37.5" customHeight="1">
      <c r="A508" s="8" t="s">
        <v>173</v>
      </c>
      <c r="B508" s="21"/>
      <c r="C508" s="193"/>
      <c r="D508" s="193"/>
      <c r="E508" s="194"/>
      <c r="F508" s="194"/>
      <c r="G508" s="195"/>
      <c r="H508" s="165"/>
      <c r="I508" s="22"/>
      <c r="J508" s="22"/>
      <c r="K508" s="9"/>
      <c r="L508" s="9"/>
      <c r="M508" s="28"/>
    </row>
    <row r="509" spans="1:13">
      <c r="A509" s="247" t="s">
        <v>174</v>
      </c>
      <c r="B509" s="13"/>
      <c r="C509" s="144"/>
      <c r="D509" s="144"/>
      <c r="E509" s="147"/>
      <c r="F509" s="147"/>
      <c r="G509" s="143"/>
      <c r="H509" s="142"/>
      <c r="I509" s="14"/>
      <c r="J509" s="14"/>
      <c r="K509" s="5"/>
      <c r="L509" s="5"/>
      <c r="M509" s="16"/>
    </row>
    <row r="510" spans="1:13">
      <c r="A510" s="247"/>
      <c r="B510" s="13"/>
      <c r="C510" s="144"/>
      <c r="D510" s="144"/>
      <c r="E510" s="147"/>
      <c r="F510" s="147"/>
      <c r="G510" s="143"/>
      <c r="H510" s="142"/>
      <c r="I510" s="14"/>
      <c r="J510" s="14"/>
      <c r="K510" s="5"/>
      <c r="L510" s="5"/>
      <c r="M510" s="16"/>
    </row>
    <row r="511" spans="1:13">
      <c r="A511" s="247"/>
      <c r="B511" s="13">
        <v>2795.4</v>
      </c>
      <c r="C511" s="147">
        <v>3058.7</v>
      </c>
      <c r="D511" s="144">
        <v>109.41904557487298</v>
      </c>
      <c r="E511" s="148">
        <v>45545</v>
      </c>
      <c r="F511" s="147" t="s">
        <v>481</v>
      </c>
      <c r="G511" s="143">
        <v>169</v>
      </c>
      <c r="H511" s="142">
        <v>3058.7</v>
      </c>
      <c r="I511" s="82">
        <v>3278.4</v>
      </c>
      <c r="J511" s="14">
        <f>I511/H511*100</f>
        <v>107.18279007421454</v>
      </c>
      <c r="K511" s="15">
        <v>46001</v>
      </c>
      <c r="L511" s="5" t="s">
        <v>552</v>
      </c>
      <c r="M511" s="16">
        <v>169</v>
      </c>
    </row>
    <row r="512" spans="1:13">
      <c r="A512" s="247" t="s">
        <v>31</v>
      </c>
      <c r="B512" s="13"/>
      <c r="C512" s="147"/>
      <c r="D512" s="144"/>
      <c r="E512" s="147"/>
      <c r="F512" s="147"/>
      <c r="G512" s="143"/>
      <c r="H512" s="142"/>
      <c r="I512" s="88"/>
      <c r="J512" s="14"/>
      <c r="K512" s="5"/>
      <c r="L512" s="5"/>
      <c r="M512" s="16"/>
    </row>
    <row r="513" spans="1:13">
      <c r="A513" s="247"/>
      <c r="B513" s="13"/>
      <c r="C513" s="147"/>
      <c r="D513" s="144"/>
      <c r="E513" s="147"/>
      <c r="F513" s="147"/>
      <c r="G513" s="143"/>
      <c r="H513" s="142"/>
      <c r="I513" s="88"/>
      <c r="J513" s="14"/>
      <c r="K513" s="5"/>
      <c r="L513" s="5"/>
      <c r="M513" s="16"/>
    </row>
    <row r="514" spans="1:13">
      <c r="A514" s="247"/>
      <c r="B514" s="13">
        <v>2587.9199999999996</v>
      </c>
      <c r="C514" s="196">
        <v>2696.88</v>
      </c>
      <c r="D514" s="144">
        <v>104.21033107669481</v>
      </c>
      <c r="E514" s="148">
        <v>45630</v>
      </c>
      <c r="F514" s="196" t="s">
        <v>361</v>
      </c>
      <c r="G514" s="143">
        <v>644.79999999999995</v>
      </c>
      <c r="H514" s="142">
        <v>2741.83</v>
      </c>
      <c r="I514" s="79">
        <v>3090.26</v>
      </c>
      <c r="J514" s="14">
        <f>I514/H514*100</f>
        <v>112.70793594059442</v>
      </c>
      <c r="K514" s="15">
        <v>46008</v>
      </c>
      <c r="L514" s="11" t="s">
        <v>527</v>
      </c>
      <c r="M514" s="16">
        <v>644.79999999999995</v>
      </c>
    </row>
    <row r="515" spans="1:13">
      <c r="A515" s="248" t="s">
        <v>175</v>
      </c>
      <c r="B515" s="13"/>
      <c r="C515" s="147"/>
      <c r="D515" s="144"/>
      <c r="E515" s="147"/>
      <c r="F515" s="147"/>
      <c r="G515" s="143"/>
      <c r="H515" s="142"/>
      <c r="I515" s="88"/>
      <c r="J515" s="14"/>
      <c r="K515" s="5"/>
      <c r="L515" s="5"/>
      <c r="M515" s="16"/>
    </row>
    <row r="516" spans="1:13">
      <c r="A516" s="249"/>
      <c r="B516" s="13"/>
      <c r="C516" s="147"/>
      <c r="D516" s="144"/>
      <c r="E516" s="148"/>
      <c r="F516" s="140"/>
      <c r="G516" s="143"/>
      <c r="H516" s="142"/>
      <c r="I516" s="88"/>
      <c r="J516" s="14"/>
      <c r="K516" s="15"/>
      <c r="L516" s="42"/>
      <c r="M516" s="16"/>
    </row>
    <row r="517" spans="1:13">
      <c r="A517" s="250"/>
      <c r="B517" s="25">
        <v>2757.5803499999997</v>
      </c>
      <c r="C517" s="135" t="s">
        <v>491</v>
      </c>
      <c r="D517" s="144"/>
      <c r="E517" s="148">
        <v>45609</v>
      </c>
      <c r="F517" s="147" t="s">
        <v>482</v>
      </c>
      <c r="G517" s="146">
        <v>9892.1841637425496</v>
      </c>
      <c r="H517" s="139" t="s">
        <v>491</v>
      </c>
      <c r="I517" s="82" t="s">
        <v>491</v>
      </c>
      <c r="J517" s="26" t="s">
        <v>491</v>
      </c>
      <c r="K517" s="15" t="s">
        <v>491</v>
      </c>
      <c r="L517" s="5" t="s">
        <v>491</v>
      </c>
      <c r="M517" s="27" t="s">
        <v>491</v>
      </c>
    </row>
    <row r="518" spans="1:13">
      <c r="A518" s="248" t="s">
        <v>176</v>
      </c>
      <c r="B518" s="13"/>
      <c r="C518" s="147"/>
      <c r="D518" s="144"/>
      <c r="E518" s="147"/>
      <c r="F518" s="147"/>
      <c r="G518" s="143"/>
      <c r="H518" s="142"/>
      <c r="I518" s="88"/>
      <c r="J518" s="14"/>
      <c r="K518" s="5"/>
      <c r="L518" s="5"/>
      <c r="M518" s="16"/>
    </row>
    <row r="519" spans="1:13">
      <c r="A519" s="249"/>
      <c r="B519" s="13"/>
      <c r="C519" s="147"/>
      <c r="D519" s="144"/>
      <c r="E519" s="148"/>
      <c r="F519" s="140"/>
      <c r="G519" s="143"/>
      <c r="H519" s="142"/>
      <c r="I519" s="88"/>
      <c r="J519" s="14"/>
      <c r="K519" s="15"/>
      <c r="L519" s="42"/>
      <c r="M519" s="16"/>
    </row>
    <row r="520" spans="1:13">
      <c r="A520" s="250"/>
      <c r="B520" s="38">
        <v>4547.1000000000004</v>
      </c>
      <c r="C520" s="204" t="s">
        <v>491</v>
      </c>
      <c r="D520" s="144"/>
      <c r="E520" s="148">
        <v>45553</v>
      </c>
      <c r="F520" s="147" t="s">
        <v>483</v>
      </c>
      <c r="G520" s="146">
        <v>1695.62</v>
      </c>
      <c r="H520" s="149" t="s">
        <v>491</v>
      </c>
      <c r="I520" s="95" t="s">
        <v>491</v>
      </c>
      <c r="J520" s="14" t="s">
        <v>491</v>
      </c>
      <c r="K520" s="15" t="s">
        <v>491</v>
      </c>
      <c r="L520" s="5" t="s">
        <v>491</v>
      </c>
      <c r="M520" s="27" t="s">
        <v>491</v>
      </c>
    </row>
    <row r="521" spans="1:13">
      <c r="A521" s="273" t="s">
        <v>659</v>
      </c>
      <c r="B521" s="13"/>
      <c r="C521" s="147"/>
      <c r="D521" s="144"/>
      <c r="E521" s="147"/>
      <c r="F521" s="147"/>
      <c r="G521" s="143"/>
      <c r="H521" s="142"/>
      <c r="I521" s="88"/>
      <c r="J521" s="14"/>
      <c r="K521" s="5"/>
      <c r="L521" s="5"/>
      <c r="M521" s="16"/>
    </row>
    <row r="522" spans="1:13">
      <c r="A522" s="274"/>
      <c r="B522" s="13"/>
      <c r="C522" s="147"/>
      <c r="D522" s="144"/>
      <c r="E522" s="148"/>
      <c r="F522" s="140"/>
      <c r="G522" s="143"/>
      <c r="H522" s="142"/>
      <c r="I522" s="88"/>
      <c r="J522" s="14"/>
      <c r="K522" s="15"/>
      <c r="L522" s="42"/>
      <c r="M522" s="16"/>
    </row>
    <row r="523" spans="1:13">
      <c r="A523" s="275"/>
      <c r="B523" s="38">
        <v>0</v>
      </c>
      <c r="C523" s="204">
        <v>4189</v>
      </c>
      <c r="D523" s="144"/>
      <c r="E523" s="148">
        <v>45917</v>
      </c>
      <c r="F523" s="147" t="s">
        <v>660</v>
      </c>
      <c r="G523" s="146">
        <v>11991.6</v>
      </c>
      <c r="H523" s="149">
        <v>4398.45</v>
      </c>
      <c r="I523" s="95">
        <v>4848.59</v>
      </c>
      <c r="J523" s="14">
        <f>I523/H523*100</f>
        <v>110.23405972558515</v>
      </c>
      <c r="K523" s="15">
        <v>46008</v>
      </c>
      <c r="L523" s="5" t="s">
        <v>661</v>
      </c>
      <c r="M523" s="27">
        <v>11991.6</v>
      </c>
    </row>
    <row r="524" spans="1:13" ht="33.75" customHeight="1">
      <c r="A524" s="8" t="s">
        <v>177</v>
      </c>
      <c r="B524" s="21"/>
      <c r="C524" s="193"/>
      <c r="D524" s="193"/>
      <c r="E524" s="194"/>
      <c r="F524" s="194"/>
      <c r="G524" s="195"/>
      <c r="H524" s="165"/>
      <c r="I524" s="22"/>
      <c r="J524" s="22"/>
      <c r="K524" s="9"/>
      <c r="L524" s="9"/>
      <c r="M524" s="28"/>
    </row>
    <row r="525" spans="1:13">
      <c r="A525" s="248" t="s">
        <v>178</v>
      </c>
      <c r="B525" s="13"/>
      <c r="C525" s="144"/>
      <c r="D525" s="144"/>
      <c r="E525" s="147"/>
      <c r="F525" s="147"/>
      <c r="G525" s="143"/>
      <c r="H525" s="142"/>
      <c r="I525" s="14"/>
      <c r="J525" s="14"/>
      <c r="K525" s="5"/>
      <c r="L525" s="5"/>
      <c r="M525" s="16"/>
    </row>
    <row r="526" spans="1:13">
      <c r="A526" s="263"/>
      <c r="B526" s="13"/>
      <c r="C526" s="135"/>
      <c r="D526" s="144"/>
      <c r="E526" s="147"/>
      <c r="F526" s="147"/>
      <c r="G526" s="143"/>
      <c r="H526" s="142"/>
      <c r="I526" s="26"/>
      <c r="J526" s="14"/>
      <c r="K526" s="5"/>
      <c r="L526" s="5"/>
      <c r="M526" s="16"/>
    </row>
    <row r="527" spans="1:13">
      <c r="A527" s="264"/>
      <c r="B527" s="36">
        <v>4090.9810000000002</v>
      </c>
      <c r="C527" s="135">
        <v>4091</v>
      </c>
      <c r="D527" s="144">
        <v>94.042582830918505</v>
      </c>
      <c r="E527" s="148">
        <v>45560</v>
      </c>
      <c r="F527" s="147" t="s">
        <v>484</v>
      </c>
      <c r="G527" s="146">
        <v>3731.5</v>
      </c>
      <c r="H527" s="142">
        <v>4295.55</v>
      </c>
      <c r="I527" s="26">
        <v>5125.8900000000003</v>
      </c>
      <c r="J527" s="14">
        <f>I527/H527*100</f>
        <v>119.3302371058421</v>
      </c>
      <c r="K527" s="15">
        <v>45987</v>
      </c>
      <c r="L527" s="5" t="s">
        <v>553</v>
      </c>
      <c r="M527" s="27">
        <v>3702.170628318584</v>
      </c>
    </row>
    <row r="528" spans="1:13">
      <c r="A528" s="8" t="s">
        <v>179</v>
      </c>
      <c r="B528" s="21"/>
      <c r="C528" s="193"/>
      <c r="D528" s="193"/>
      <c r="E528" s="194"/>
      <c r="F528" s="194"/>
      <c r="G528" s="195"/>
      <c r="H528" s="165"/>
      <c r="I528" s="22"/>
      <c r="J528" s="22"/>
      <c r="K528" s="9"/>
      <c r="L528" s="9"/>
      <c r="M528" s="28"/>
    </row>
    <row r="529" spans="1:13">
      <c r="A529" s="248" t="s">
        <v>180</v>
      </c>
      <c r="B529" s="13"/>
      <c r="C529" s="144"/>
      <c r="D529" s="144"/>
      <c r="E529" s="147"/>
      <c r="F529" s="147"/>
      <c r="G529" s="143"/>
      <c r="H529" s="142"/>
      <c r="I529" s="14"/>
      <c r="J529" s="14"/>
      <c r="K529" s="5"/>
      <c r="L529" s="5"/>
      <c r="M529" s="16"/>
    </row>
    <row r="530" spans="1:13">
      <c r="A530" s="249"/>
      <c r="B530" s="25"/>
      <c r="C530" s="135"/>
      <c r="D530" s="135"/>
      <c r="E530" s="147"/>
      <c r="F530" s="147"/>
      <c r="G530" s="146"/>
      <c r="H530" s="139"/>
      <c r="I530" s="26"/>
      <c r="J530" s="26"/>
      <c r="K530" s="5"/>
      <c r="L530" s="5"/>
      <c r="M530" s="27"/>
    </row>
    <row r="531" spans="1:13">
      <c r="A531" s="250"/>
      <c r="B531" s="13">
        <v>4687.3</v>
      </c>
      <c r="C531" s="144">
        <v>5210.1000000000004</v>
      </c>
      <c r="D531" s="144">
        <v>111.15354255114885</v>
      </c>
      <c r="E531" s="148">
        <v>45644</v>
      </c>
      <c r="F531" s="147" t="s">
        <v>485</v>
      </c>
      <c r="G531" s="143">
        <v>1661.8460000000005</v>
      </c>
      <c r="H531" s="142">
        <v>5470.61</v>
      </c>
      <c r="I531" s="14">
        <v>7265.58</v>
      </c>
      <c r="J531" s="14">
        <f>I531/H531*100</f>
        <v>132.81114903091247</v>
      </c>
      <c r="K531" s="15">
        <v>46010</v>
      </c>
      <c r="L531" s="5" t="s">
        <v>622</v>
      </c>
      <c r="M531" s="27">
        <v>1591.172</v>
      </c>
    </row>
    <row r="532" spans="1:13" ht="24" customHeight="1">
      <c r="A532" s="8" t="s">
        <v>181</v>
      </c>
      <c r="B532" s="21"/>
      <c r="C532" s="193"/>
      <c r="D532" s="193"/>
      <c r="E532" s="194"/>
      <c r="F532" s="194"/>
      <c r="G532" s="195"/>
      <c r="H532" s="165"/>
      <c r="I532" s="22"/>
      <c r="J532" s="22"/>
      <c r="K532" s="9"/>
      <c r="L532" s="9"/>
      <c r="M532" s="28"/>
    </row>
    <row r="533" spans="1:13" ht="33" customHeight="1">
      <c r="A533" s="31" t="s">
        <v>182</v>
      </c>
      <c r="B533" s="32">
        <v>3209.1</v>
      </c>
      <c r="C533" s="147">
        <v>3588.2</v>
      </c>
      <c r="D533" s="200">
        <v>111.81328098220685</v>
      </c>
      <c r="E533" s="148">
        <v>45646</v>
      </c>
      <c r="F533" s="147" t="s">
        <v>486</v>
      </c>
      <c r="G533" s="201">
        <v>191.55166666666665</v>
      </c>
      <c r="H533" s="168">
        <v>3767.61</v>
      </c>
      <c r="I533" s="88">
        <v>4192.76</v>
      </c>
      <c r="J533" s="14">
        <f t="shared" ref="J533:J534" si="40">I533/H533*100</f>
        <v>111.28434206300545</v>
      </c>
      <c r="K533" s="15">
        <v>46001</v>
      </c>
      <c r="L533" s="5" t="s">
        <v>554</v>
      </c>
      <c r="M533" s="27">
        <v>207.65166666666664</v>
      </c>
    </row>
    <row r="534" spans="1:13" ht="33" customHeight="1">
      <c r="A534" s="31" t="s">
        <v>673</v>
      </c>
      <c r="B534" s="13">
        <v>3038.7</v>
      </c>
      <c r="C534" s="147">
        <v>3788.6</v>
      </c>
      <c r="D534" s="200">
        <v>124.67831638529634</v>
      </c>
      <c r="E534" s="148">
        <v>45646</v>
      </c>
      <c r="F534" s="147" t="s">
        <v>486</v>
      </c>
      <c r="G534" s="143">
        <v>1111.0999999999999</v>
      </c>
      <c r="H534" s="142">
        <v>3978.03</v>
      </c>
      <c r="I534" s="82">
        <v>4540.7299999999996</v>
      </c>
      <c r="J534" s="14">
        <f t="shared" si="40"/>
        <v>114.14519246963948</v>
      </c>
      <c r="K534" s="15">
        <v>46001</v>
      </c>
      <c r="L534" s="5" t="s">
        <v>554</v>
      </c>
      <c r="M534" s="27">
        <v>1084.6000000000001</v>
      </c>
    </row>
    <row r="535" spans="1:13" ht="22.5" customHeight="1">
      <c r="A535" s="8" t="s">
        <v>184</v>
      </c>
      <c r="B535" s="21"/>
      <c r="C535" s="193"/>
      <c r="D535" s="193"/>
      <c r="E535" s="194"/>
      <c r="F535" s="194"/>
      <c r="G535" s="195"/>
      <c r="H535" s="165"/>
      <c r="I535" s="22"/>
      <c r="J535" s="22"/>
      <c r="K535" s="9"/>
      <c r="L535" s="9"/>
      <c r="M535" s="28"/>
    </row>
    <row r="536" spans="1:13">
      <c r="A536" s="247" t="s">
        <v>183</v>
      </c>
      <c r="B536" s="25"/>
      <c r="C536" s="135"/>
      <c r="D536" s="135"/>
      <c r="E536" s="147"/>
      <c r="F536" s="147"/>
      <c r="G536" s="146"/>
      <c r="H536" s="139"/>
      <c r="I536" s="26"/>
      <c r="J536" s="26"/>
      <c r="K536" s="5"/>
      <c r="L536" s="5"/>
      <c r="M536" s="27"/>
    </row>
    <row r="537" spans="1:13">
      <c r="A537" s="247"/>
      <c r="B537" s="25"/>
      <c r="C537" s="135"/>
      <c r="D537" s="135"/>
      <c r="E537" s="147"/>
      <c r="F537" s="147"/>
      <c r="G537" s="146"/>
      <c r="H537" s="139"/>
      <c r="I537" s="26"/>
      <c r="J537" s="26"/>
      <c r="K537" s="5"/>
      <c r="L537" s="5"/>
      <c r="M537" s="27"/>
    </row>
    <row r="538" spans="1:13">
      <c r="A538" s="247"/>
      <c r="B538" s="25">
        <v>2708.4749999999999</v>
      </c>
      <c r="C538" s="135">
        <v>3207.5400000000004</v>
      </c>
      <c r="D538" s="135">
        <v>124.34523311096848</v>
      </c>
      <c r="E538" s="148">
        <v>45602</v>
      </c>
      <c r="F538" s="147" t="s">
        <v>489</v>
      </c>
      <c r="G538" s="146">
        <v>616.39580000000001</v>
      </c>
      <c r="H538" s="139">
        <v>2720.34</v>
      </c>
      <c r="I538" s="26">
        <v>2720.34</v>
      </c>
      <c r="J538" s="14">
        <f>I538/H538*100</f>
        <v>100</v>
      </c>
      <c r="K538" s="15">
        <v>46008</v>
      </c>
      <c r="L538" s="5" t="s">
        <v>610</v>
      </c>
      <c r="M538" s="27">
        <v>629.50217503973477</v>
      </c>
    </row>
    <row r="539" spans="1:13" ht="28.5" customHeight="1">
      <c r="A539" s="8" t="s">
        <v>185</v>
      </c>
      <c r="B539" s="21"/>
      <c r="C539" s="193"/>
      <c r="D539" s="193"/>
      <c r="E539" s="194"/>
      <c r="F539" s="194"/>
      <c r="G539" s="195"/>
      <c r="H539" s="165"/>
      <c r="I539" s="22"/>
      <c r="J539" s="22"/>
      <c r="K539" s="9"/>
      <c r="L539" s="9"/>
      <c r="M539" s="28"/>
    </row>
    <row r="540" spans="1:13">
      <c r="A540" s="247" t="s">
        <v>186</v>
      </c>
      <c r="B540" s="13"/>
      <c r="C540" s="144"/>
      <c r="D540" s="144"/>
      <c r="E540" s="147"/>
      <c r="F540" s="147"/>
      <c r="G540" s="143"/>
      <c r="H540" s="142"/>
      <c r="I540" s="14"/>
      <c r="J540" s="14"/>
      <c r="K540" s="5"/>
      <c r="L540" s="5"/>
      <c r="M540" s="16"/>
    </row>
    <row r="541" spans="1:13">
      <c r="A541" s="247"/>
      <c r="B541" s="13"/>
      <c r="C541" s="144"/>
      <c r="D541" s="135"/>
      <c r="E541" s="148"/>
      <c r="F541" s="147"/>
      <c r="G541" s="143"/>
      <c r="H541" s="142"/>
      <c r="I541" s="77"/>
      <c r="J541" s="26"/>
      <c r="K541" s="15"/>
      <c r="L541" s="5"/>
      <c r="M541" s="16"/>
    </row>
    <row r="542" spans="1:13">
      <c r="A542" s="247"/>
      <c r="B542" s="13">
        <v>4348.26</v>
      </c>
      <c r="C542" s="147">
        <v>4483.92</v>
      </c>
      <c r="D542" s="135">
        <v>103.11986863711002</v>
      </c>
      <c r="E542" s="148">
        <v>45238</v>
      </c>
      <c r="F542" s="147" t="s">
        <v>74</v>
      </c>
      <c r="G542" s="143">
        <v>543.66812301075277</v>
      </c>
      <c r="H542" s="142">
        <v>4558.66</v>
      </c>
      <c r="I542" s="88">
        <v>7504.48</v>
      </c>
      <c r="J542" s="14">
        <f>I542/H542*100</f>
        <v>164.62030508965353</v>
      </c>
      <c r="K542" s="15">
        <v>46008</v>
      </c>
      <c r="L542" s="5" t="s">
        <v>532</v>
      </c>
      <c r="M542" s="27">
        <v>4431.7774605806453</v>
      </c>
    </row>
    <row r="543" spans="1:13">
      <c r="A543" s="248" t="s">
        <v>705</v>
      </c>
      <c r="B543" s="13"/>
      <c r="C543" s="147"/>
      <c r="D543" s="135"/>
      <c r="E543" s="148"/>
      <c r="F543" s="147"/>
      <c r="G543" s="143"/>
      <c r="H543" s="142"/>
      <c r="I543" s="88"/>
      <c r="J543" s="82"/>
      <c r="K543" s="85"/>
      <c r="L543" s="88"/>
      <c r="M543" s="16"/>
    </row>
    <row r="544" spans="1:13">
      <c r="A544" s="249"/>
      <c r="B544" s="13"/>
      <c r="C544" s="147"/>
      <c r="D544" s="135"/>
      <c r="E544" s="148"/>
      <c r="F544" s="147"/>
      <c r="G544" s="143"/>
      <c r="H544" s="142"/>
      <c r="I544" s="88"/>
      <c r="J544" s="82"/>
      <c r="K544" s="85"/>
      <c r="L544" s="88"/>
      <c r="M544" s="16"/>
    </row>
    <row r="545" spans="1:13">
      <c r="A545" s="250"/>
      <c r="B545" s="13">
        <v>3495.2400000000002</v>
      </c>
      <c r="C545" s="135">
        <v>3806.7750000000001</v>
      </c>
      <c r="D545" s="135">
        <v>114.35877793799567</v>
      </c>
      <c r="E545" s="148">
        <v>45623</v>
      </c>
      <c r="F545" s="147" t="s">
        <v>487</v>
      </c>
      <c r="G545" s="143">
        <v>4940.7400000000016</v>
      </c>
      <c r="H545" s="142">
        <v>3807.83</v>
      </c>
      <c r="I545" s="88">
        <v>3807.83</v>
      </c>
      <c r="J545" s="14">
        <f>I545/H545*100</f>
        <v>100</v>
      </c>
      <c r="K545" s="85">
        <v>45623</v>
      </c>
      <c r="L545" s="88" t="s">
        <v>487</v>
      </c>
      <c r="M545" s="16">
        <v>4940.7400000000016</v>
      </c>
    </row>
    <row r="546" spans="1:13">
      <c r="A546" s="248" t="s">
        <v>704</v>
      </c>
      <c r="B546" s="13"/>
      <c r="C546" s="147"/>
      <c r="D546" s="135"/>
      <c r="E546" s="148"/>
      <c r="F546" s="147"/>
      <c r="G546" s="143"/>
      <c r="H546" s="142"/>
      <c r="I546" s="88"/>
      <c r="J546" s="26"/>
      <c r="K546" s="85"/>
      <c r="L546" s="88"/>
      <c r="M546" s="16"/>
    </row>
    <row r="547" spans="1:13">
      <c r="A547" s="249"/>
      <c r="B547" s="13"/>
      <c r="C547" s="147"/>
      <c r="D547" s="135"/>
      <c r="E547" s="148"/>
      <c r="F547" s="147"/>
      <c r="G547" s="143"/>
      <c r="H547" s="142"/>
      <c r="I547" s="88"/>
      <c r="J547" s="26"/>
      <c r="K547" s="85"/>
      <c r="L547" s="88"/>
      <c r="M547" s="16"/>
    </row>
    <row r="548" spans="1:13">
      <c r="A548" s="250"/>
      <c r="B548" s="13">
        <v>9495.15</v>
      </c>
      <c r="C548" s="147">
        <v>11057.865</v>
      </c>
      <c r="D548" s="135">
        <v>122.28093553024439</v>
      </c>
      <c r="E548" s="148">
        <v>45609</v>
      </c>
      <c r="F548" s="147" t="s">
        <v>488</v>
      </c>
      <c r="G548" s="143">
        <v>108.5</v>
      </c>
      <c r="H548" s="142">
        <v>10641.12</v>
      </c>
      <c r="I548" s="88">
        <v>10641.12</v>
      </c>
      <c r="J548" s="14">
        <f>I548/H548*100</f>
        <v>100</v>
      </c>
      <c r="K548" s="85">
        <v>45609</v>
      </c>
      <c r="L548" s="88" t="s">
        <v>488</v>
      </c>
      <c r="M548" s="16">
        <v>108.5</v>
      </c>
    </row>
    <row r="549" spans="1:13">
      <c r="A549" s="248" t="s">
        <v>183</v>
      </c>
      <c r="B549" s="25"/>
      <c r="C549" s="147"/>
      <c r="D549" s="135"/>
      <c r="E549" s="147"/>
      <c r="F549" s="147"/>
      <c r="G549" s="146"/>
      <c r="H549" s="139"/>
      <c r="I549" s="88"/>
      <c r="J549" s="26"/>
      <c r="K549" s="5"/>
      <c r="L549" s="5"/>
      <c r="M549" s="27"/>
    </row>
    <row r="550" spans="1:13">
      <c r="A550" s="249"/>
      <c r="B550" s="25"/>
      <c r="C550" s="147"/>
      <c r="D550" s="135"/>
      <c r="E550" s="147"/>
      <c r="F550" s="147"/>
      <c r="G550" s="146"/>
      <c r="H550" s="139"/>
      <c r="I550" s="88"/>
      <c r="J550" s="26"/>
      <c r="K550" s="5"/>
      <c r="L550" s="5"/>
      <c r="M550" s="27"/>
    </row>
    <row r="551" spans="1:13">
      <c r="A551" s="250"/>
      <c r="B551" s="25">
        <v>2140.11</v>
      </c>
      <c r="C551" s="135">
        <v>2833.6349999999998</v>
      </c>
      <c r="D551" s="135">
        <v>139.02962095074361</v>
      </c>
      <c r="E551" s="148">
        <v>45602</v>
      </c>
      <c r="F551" s="147" t="s">
        <v>489</v>
      </c>
      <c r="G551" s="146">
        <v>1207.5</v>
      </c>
      <c r="H551" s="139">
        <v>2833.64</v>
      </c>
      <c r="I551" s="82">
        <v>4118.3100000000004</v>
      </c>
      <c r="J551" s="14">
        <f>I551/H551*100</f>
        <v>145.33638712045288</v>
      </c>
      <c r="K551" s="15">
        <v>46008</v>
      </c>
      <c r="L551" s="5" t="s">
        <v>610</v>
      </c>
      <c r="M551" s="16">
        <v>1300.4985633333299</v>
      </c>
    </row>
    <row r="552" spans="1:13">
      <c r="A552" s="8" t="s">
        <v>187</v>
      </c>
      <c r="B552" s="21"/>
      <c r="C552" s="193"/>
      <c r="D552" s="193"/>
      <c r="E552" s="194"/>
      <c r="F552" s="194"/>
      <c r="G552" s="195"/>
      <c r="H552" s="165"/>
      <c r="I552" s="22"/>
      <c r="J552" s="22"/>
      <c r="K552" s="9"/>
      <c r="L552" s="9"/>
      <c r="M552" s="28"/>
    </row>
    <row r="553" spans="1:13">
      <c r="A553" s="247" t="s">
        <v>183</v>
      </c>
      <c r="B553" s="13"/>
      <c r="C553" s="144"/>
      <c r="D553" s="144"/>
      <c r="E553" s="147"/>
      <c r="F553" s="147"/>
      <c r="G553" s="143"/>
      <c r="H553" s="142"/>
      <c r="I553" s="14"/>
      <c r="J553" s="14"/>
      <c r="K553" s="5"/>
      <c r="L553" s="5"/>
      <c r="M553" s="16"/>
    </row>
    <row r="554" spans="1:13">
      <c r="A554" s="247"/>
      <c r="B554" s="13"/>
      <c r="C554" s="144"/>
      <c r="D554" s="144"/>
      <c r="E554" s="147"/>
      <c r="F554" s="147"/>
      <c r="G554" s="143"/>
      <c r="H554" s="142"/>
      <c r="I554" s="14"/>
      <c r="J554" s="14"/>
      <c r="K554" s="5"/>
      <c r="L554" s="5"/>
      <c r="M554" s="16"/>
    </row>
    <row r="555" spans="1:13">
      <c r="A555" s="247"/>
      <c r="B555" s="25">
        <v>2464.2450000000003</v>
      </c>
      <c r="C555" s="135">
        <v>2569.0349999999999</v>
      </c>
      <c r="D555" s="135">
        <v>109.46690471523652</v>
      </c>
      <c r="E555" s="148">
        <v>45602</v>
      </c>
      <c r="F555" s="147" t="s">
        <v>489</v>
      </c>
      <c r="G555" s="146">
        <v>6048.6316000000006</v>
      </c>
      <c r="H555" s="139">
        <v>2569.04</v>
      </c>
      <c r="I555" s="26">
        <v>3899.39</v>
      </c>
      <c r="J555" s="14">
        <f>I555/H555*100</f>
        <v>151.78393485504313</v>
      </c>
      <c r="K555" s="15">
        <v>46008</v>
      </c>
      <c r="L555" s="5" t="s">
        <v>610</v>
      </c>
      <c r="M555" s="16">
        <v>5812.9651484296282</v>
      </c>
    </row>
    <row r="556" spans="1:13">
      <c r="A556" s="8" t="s">
        <v>188</v>
      </c>
      <c r="B556" s="21"/>
      <c r="C556" s="193"/>
      <c r="D556" s="193"/>
      <c r="E556" s="194"/>
      <c r="F556" s="194"/>
      <c r="G556" s="195"/>
      <c r="H556" s="165"/>
      <c r="I556" s="22"/>
      <c r="J556" s="22"/>
      <c r="K556" s="9"/>
      <c r="L556" s="9"/>
      <c r="M556" s="28"/>
    </row>
    <row r="557" spans="1:13">
      <c r="A557" s="247" t="s">
        <v>189</v>
      </c>
      <c r="B557" s="13"/>
      <c r="C557" s="144"/>
      <c r="D557" s="144"/>
      <c r="E557" s="147"/>
      <c r="F557" s="147"/>
      <c r="G557" s="143"/>
      <c r="H557" s="142"/>
      <c r="I557" s="14"/>
      <c r="J557" s="14"/>
      <c r="K557" s="5"/>
      <c r="L557" s="5"/>
      <c r="M557" s="16"/>
    </row>
    <row r="558" spans="1:13">
      <c r="A558" s="247"/>
      <c r="B558" s="13"/>
      <c r="C558" s="144"/>
      <c r="D558" s="144"/>
      <c r="E558" s="147"/>
      <c r="F558" s="147"/>
      <c r="G558" s="143"/>
      <c r="H558" s="142"/>
      <c r="I558" s="14"/>
      <c r="J558" s="14"/>
      <c r="K558" s="5"/>
      <c r="L558" s="5"/>
      <c r="M558" s="16"/>
    </row>
    <row r="559" spans="1:13">
      <c r="A559" s="247"/>
      <c r="B559" s="25">
        <v>1878.2</v>
      </c>
      <c r="C559" s="135">
        <v>2412.3000000000002</v>
      </c>
      <c r="D559" s="135">
        <v>128.43680119263126</v>
      </c>
      <c r="E559" s="150">
        <v>45555</v>
      </c>
      <c r="F559" s="147" t="s">
        <v>490</v>
      </c>
      <c r="G559" s="146">
        <v>536.38000000000011</v>
      </c>
      <c r="H559" s="139">
        <v>2412.3000000000002</v>
      </c>
      <c r="I559" s="14">
        <v>2702.2</v>
      </c>
      <c r="J559" s="14">
        <f>I559/H559*100</f>
        <v>112.01757658666003</v>
      </c>
      <c r="K559" s="35">
        <v>45987</v>
      </c>
      <c r="L559" s="5" t="s">
        <v>636</v>
      </c>
      <c r="M559" s="27">
        <v>536.38000000000011</v>
      </c>
    </row>
    <row r="560" spans="1:13">
      <c r="A560" s="8" t="s">
        <v>190</v>
      </c>
      <c r="B560" s="21"/>
      <c r="C560" s="193"/>
      <c r="D560" s="193"/>
      <c r="E560" s="194"/>
      <c r="F560" s="194"/>
      <c r="G560" s="195"/>
      <c r="H560" s="165"/>
      <c r="I560" s="22"/>
      <c r="J560" s="22"/>
      <c r="K560" s="9"/>
      <c r="L560" s="9"/>
      <c r="M560" s="28"/>
    </row>
    <row r="561" spans="1:13">
      <c r="A561" s="247" t="s">
        <v>631</v>
      </c>
      <c r="B561" s="13"/>
      <c r="C561" s="152"/>
      <c r="D561" s="144"/>
      <c r="E561" s="147"/>
      <c r="F561" s="147"/>
      <c r="G561" s="143"/>
      <c r="H561" s="142"/>
      <c r="I561" s="89"/>
      <c r="J561" s="14"/>
      <c r="K561" s="5"/>
      <c r="L561" s="5"/>
      <c r="M561" s="16"/>
    </row>
    <row r="562" spans="1:13">
      <c r="A562" s="247"/>
      <c r="B562" s="13"/>
      <c r="C562" s="152"/>
      <c r="D562" s="144"/>
      <c r="E562" s="147"/>
      <c r="F562" s="147"/>
      <c r="G562" s="143"/>
      <c r="H562" s="142"/>
      <c r="I562" s="89"/>
      <c r="J562" s="14"/>
      <c r="K562" s="5"/>
      <c r="L562" s="5"/>
      <c r="M562" s="16"/>
    </row>
    <row r="563" spans="1:13">
      <c r="A563" s="247"/>
      <c r="B563" s="13">
        <v>2821.3199999999997</v>
      </c>
      <c r="C563" s="145">
        <v>3171.6</v>
      </c>
      <c r="D563" s="135">
        <v>112.4154651014419</v>
      </c>
      <c r="E563" s="148">
        <v>45644</v>
      </c>
      <c r="F563" s="147" t="s">
        <v>338</v>
      </c>
      <c r="G563" s="143">
        <v>49336.65</v>
      </c>
      <c r="H563" s="142">
        <v>3224.46</v>
      </c>
      <c r="I563" s="90">
        <v>3881.31</v>
      </c>
      <c r="J563" s="14">
        <f>I563/H563*100</f>
        <v>120.37085279395619</v>
      </c>
      <c r="K563" s="15">
        <v>46008</v>
      </c>
      <c r="L563" s="5" t="s">
        <v>555</v>
      </c>
      <c r="M563" s="16">
        <v>49336.65</v>
      </c>
    </row>
    <row r="564" spans="1:13">
      <c r="A564" s="247" t="s">
        <v>632</v>
      </c>
      <c r="B564" s="13"/>
      <c r="C564" s="145"/>
      <c r="D564" s="135"/>
      <c r="E564" s="148"/>
      <c r="F564" s="147"/>
      <c r="G564" s="143"/>
      <c r="H564" s="142"/>
      <c r="I564" s="90"/>
      <c r="J564" s="82"/>
      <c r="K564" s="85"/>
      <c r="L564" s="88"/>
      <c r="M564" s="16"/>
    </row>
    <row r="565" spans="1:13">
      <c r="A565" s="247"/>
      <c r="B565" s="13"/>
      <c r="C565" s="145"/>
      <c r="D565" s="135"/>
      <c r="E565" s="148"/>
      <c r="F565" s="147"/>
      <c r="G565" s="143"/>
      <c r="H565" s="142"/>
      <c r="I565" s="90"/>
      <c r="J565" s="82"/>
      <c r="K565" s="85"/>
      <c r="L565" s="88"/>
      <c r="M565" s="16"/>
    </row>
    <row r="566" spans="1:13">
      <c r="A566" s="247"/>
      <c r="B566" s="13">
        <v>3601.08</v>
      </c>
      <c r="C566" s="145">
        <v>4043.2799999999997</v>
      </c>
      <c r="D566" s="135">
        <v>112.27964943850178</v>
      </c>
      <c r="E566" s="148">
        <v>45644</v>
      </c>
      <c r="F566" s="147" t="s">
        <v>338</v>
      </c>
      <c r="G566" s="143">
        <v>1130.0900000000001</v>
      </c>
      <c r="H566" s="142">
        <v>4110.67</v>
      </c>
      <c r="I566" s="90">
        <v>4480.08</v>
      </c>
      <c r="J566" s="14">
        <f>I566/H566*100</f>
        <v>108.98661288792337</v>
      </c>
      <c r="K566" s="15">
        <v>46008</v>
      </c>
      <c r="L566" s="5" t="s">
        <v>555</v>
      </c>
      <c r="M566" s="16">
        <v>1130.0900000000001</v>
      </c>
    </row>
    <row r="567" spans="1:13">
      <c r="A567" s="247" t="s">
        <v>633</v>
      </c>
      <c r="B567" s="13"/>
      <c r="C567" s="208"/>
      <c r="D567" s="135"/>
      <c r="E567" s="147"/>
      <c r="F567" s="147"/>
      <c r="G567" s="143"/>
      <c r="H567" s="142"/>
      <c r="I567" s="84"/>
      <c r="J567" s="26"/>
      <c r="K567" s="5"/>
      <c r="L567" s="5"/>
      <c r="M567" s="16"/>
    </row>
    <row r="568" spans="1:13">
      <c r="A568" s="247"/>
      <c r="B568" s="13"/>
      <c r="C568" s="208"/>
      <c r="D568" s="135"/>
      <c r="E568" s="147"/>
      <c r="F568" s="147"/>
      <c r="G568" s="143"/>
      <c r="H568" s="142"/>
      <c r="I568" s="84"/>
      <c r="J568" s="26"/>
      <c r="K568" s="5"/>
      <c r="L568" s="5"/>
      <c r="M568" s="16"/>
    </row>
    <row r="569" spans="1:13">
      <c r="A569" s="247"/>
      <c r="B569" s="13">
        <v>5249.6399999999994</v>
      </c>
      <c r="C569" s="136">
        <v>5196.8627999999999</v>
      </c>
      <c r="D569" s="135">
        <v>98.994651061787096</v>
      </c>
      <c r="E569" s="148">
        <v>45644</v>
      </c>
      <c r="F569" s="147" t="s">
        <v>338</v>
      </c>
      <c r="G569" s="143">
        <v>3082.2</v>
      </c>
      <c r="H569" s="142">
        <v>5283.45</v>
      </c>
      <c r="I569" s="87">
        <v>5760.35</v>
      </c>
      <c r="J569" s="14">
        <f>I569/H569*100</f>
        <v>109.02629910380529</v>
      </c>
      <c r="K569" s="15">
        <v>46008</v>
      </c>
      <c r="L569" s="5" t="s">
        <v>555</v>
      </c>
      <c r="M569" s="27">
        <v>2391.0702094862404</v>
      </c>
    </row>
    <row r="570" spans="1:13">
      <c r="A570" s="8" t="s">
        <v>192</v>
      </c>
      <c r="B570" s="21"/>
      <c r="C570" s="193"/>
      <c r="D570" s="193"/>
      <c r="E570" s="194"/>
      <c r="F570" s="194"/>
      <c r="G570" s="195"/>
      <c r="H570" s="165"/>
      <c r="I570" s="22"/>
      <c r="J570" s="22"/>
      <c r="K570" s="9"/>
      <c r="L570" s="9"/>
      <c r="M570" s="28"/>
    </row>
    <row r="571" spans="1:13">
      <c r="A571" s="247" t="s">
        <v>193</v>
      </c>
      <c r="B571" s="13"/>
      <c r="C571" s="144"/>
      <c r="D571" s="144"/>
      <c r="E571" s="147"/>
      <c r="F571" s="147"/>
      <c r="G571" s="143"/>
      <c r="H571" s="142"/>
      <c r="I571" s="14"/>
      <c r="J571" s="14"/>
      <c r="K571" s="5"/>
      <c r="L571" s="5"/>
      <c r="M571" s="16"/>
    </row>
    <row r="572" spans="1:13">
      <c r="A572" s="247"/>
      <c r="B572" s="13"/>
      <c r="C572" s="144"/>
      <c r="D572" s="144"/>
      <c r="E572" s="147"/>
      <c r="F572" s="147"/>
      <c r="G572" s="143"/>
      <c r="H572" s="142"/>
      <c r="I572" s="14"/>
      <c r="J572" s="14"/>
      <c r="K572" s="5"/>
      <c r="L572" s="5"/>
      <c r="M572" s="16"/>
    </row>
    <row r="573" spans="1:13">
      <c r="A573" s="247"/>
      <c r="B573" s="13">
        <v>8604.6</v>
      </c>
      <c r="C573" s="144">
        <v>10457.040000000001</v>
      </c>
      <c r="D573" s="144">
        <v>121.52848476396348</v>
      </c>
      <c r="E573" s="148">
        <v>45602</v>
      </c>
      <c r="F573" s="147" t="s">
        <v>339</v>
      </c>
      <c r="G573" s="143">
        <v>379.3</v>
      </c>
      <c r="H573" s="142">
        <v>10631.32</v>
      </c>
      <c r="I573" s="14">
        <v>11691.5</v>
      </c>
      <c r="J573" s="14">
        <f>I573/H573*100</f>
        <v>109.97223298706086</v>
      </c>
      <c r="K573" s="15">
        <v>46008</v>
      </c>
      <c r="L573" s="5" t="s">
        <v>556</v>
      </c>
      <c r="M573" s="16">
        <v>379.29200000000003</v>
      </c>
    </row>
    <row r="574" spans="1:13" ht="31.5">
      <c r="A574" s="8" t="s">
        <v>194</v>
      </c>
      <c r="B574" s="21"/>
      <c r="C574" s="193"/>
      <c r="D574" s="193"/>
      <c r="E574" s="194"/>
      <c r="F574" s="194"/>
      <c r="G574" s="195"/>
      <c r="H574" s="165"/>
      <c r="I574" s="22"/>
      <c r="J574" s="22"/>
      <c r="K574" s="9"/>
      <c r="L574" s="9"/>
      <c r="M574" s="28"/>
    </row>
    <row r="575" spans="1:13">
      <c r="A575" s="247" t="s">
        <v>195</v>
      </c>
      <c r="B575" s="13"/>
      <c r="C575" s="144"/>
      <c r="D575" s="144"/>
      <c r="E575" s="147"/>
      <c r="F575" s="147"/>
      <c r="G575" s="143"/>
      <c r="H575" s="142"/>
      <c r="I575" s="14"/>
      <c r="J575" s="14"/>
      <c r="K575" s="5"/>
      <c r="L575" s="5"/>
      <c r="M575" s="16"/>
    </row>
    <row r="576" spans="1:13">
      <c r="A576" s="247"/>
      <c r="B576" s="13"/>
      <c r="C576" s="144"/>
      <c r="D576" s="144"/>
      <c r="E576" s="147"/>
      <c r="F576" s="147"/>
      <c r="G576" s="143"/>
      <c r="H576" s="142"/>
      <c r="I576" s="14"/>
      <c r="J576" s="14"/>
      <c r="K576" s="5"/>
      <c r="L576" s="5"/>
      <c r="M576" s="16"/>
    </row>
    <row r="577" spans="1:13">
      <c r="A577" s="247"/>
      <c r="B577" s="13">
        <v>2479.6799999999998</v>
      </c>
      <c r="C577" s="144">
        <v>2707.53</v>
      </c>
      <c r="D577" s="144">
        <v>114.64811991869921</v>
      </c>
      <c r="E577" s="148">
        <v>45644</v>
      </c>
      <c r="F577" s="147" t="s">
        <v>340</v>
      </c>
      <c r="G577" s="143">
        <v>31095.904000000006</v>
      </c>
      <c r="H577" s="142">
        <v>2707.53</v>
      </c>
      <c r="I577" s="14">
        <v>3247.13</v>
      </c>
      <c r="J577" s="14">
        <f>I577/H577*100</f>
        <v>119.92960373476933</v>
      </c>
      <c r="K577" s="15">
        <v>46010</v>
      </c>
      <c r="L577" s="5" t="s">
        <v>629</v>
      </c>
      <c r="M577" s="16">
        <v>31095.9</v>
      </c>
    </row>
    <row r="578" spans="1:13" ht="38.25" customHeight="1">
      <c r="A578" s="8" t="s">
        <v>196</v>
      </c>
      <c r="B578" s="21"/>
      <c r="C578" s="193"/>
      <c r="D578" s="193"/>
      <c r="E578" s="194"/>
      <c r="F578" s="194"/>
      <c r="G578" s="195"/>
      <c r="H578" s="165"/>
      <c r="I578" s="22"/>
      <c r="J578" s="22"/>
      <c r="K578" s="9"/>
      <c r="L578" s="9"/>
      <c r="M578" s="28"/>
    </row>
    <row r="579" spans="1:13">
      <c r="A579" s="247" t="s">
        <v>35</v>
      </c>
      <c r="B579" s="13"/>
      <c r="C579" s="144"/>
      <c r="D579" s="144"/>
      <c r="E579" s="147"/>
      <c r="F579" s="147"/>
      <c r="G579" s="143"/>
      <c r="H579" s="142"/>
      <c r="I579" s="14"/>
      <c r="J579" s="14"/>
      <c r="K579" s="5"/>
      <c r="L579" s="5"/>
      <c r="M579" s="16"/>
    </row>
    <row r="580" spans="1:13">
      <c r="A580" s="247"/>
      <c r="B580" s="13"/>
      <c r="C580" s="144"/>
      <c r="D580" s="144"/>
      <c r="E580" s="147"/>
      <c r="F580" s="147"/>
      <c r="G580" s="143"/>
      <c r="H580" s="142"/>
      <c r="I580" s="14"/>
      <c r="J580" s="14"/>
      <c r="K580" s="5"/>
      <c r="L580" s="5"/>
      <c r="M580" s="16"/>
    </row>
    <row r="581" spans="1:13">
      <c r="A581" s="247"/>
      <c r="B581" s="13">
        <v>6642.96</v>
      </c>
      <c r="C581" s="144">
        <v>7506</v>
      </c>
      <c r="D581" s="135">
        <v>111.98839832420239</v>
      </c>
      <c r="E581" s="148">
        <v>45630</v>
      </c>
      <c r="F581" s="150" t="s">
        <v>336</v>
      </c>
      <c r="G581" s="143">
        <v>5718.8790000000008</v>
      </c>
      <c r="H581" s="142">
        <v>7631.1</v>
      </c>
      <c r="I581" s="77">
        <v>9394.61</v>
      </c>
      <c r="J581" s="14">
        <f>I581/H581*100</f>
        <v>123.10951239008794</v>
      </c>
      <c r="K581" s="15">
        <v>46001</v>
      </c>
      <c r="L581" s="35" t="s">
        <v>585</v>
      </c>
      <c r="M581" s="16">
        <v>6096.9499999999989</v>
      </c>
    </row>
    <row r="582" spans="1:13">
      <c r="A582" s="247" t="s">
        <v>197</v>
      </c>
      <c r="B582" s="13"/>
      <c r="C582" s="147"/>
      <c r="D582" s="135"/>
      <c r="E582" s="147"/>
      <c r="F582" s="147"/>
      <c r="G582" s="143"/>
      <c r="H582" s="142"/>
      <c r="I582" s="88"/>
      <c r="J582" s="26"/>
      <c r="K582" s="5"/>
      <c r="L582" s="5"/>
      <c r="M582" s="16"/>
    </row>
    <row r="583" spans="1:13">
      <c r="A583" s="247"/>
      <c r="B583" s="13"/>
      <c r="C583" s="147"/>
      <c r="D583" s="135"/>
      <c r="E583" s="147"/>
      <c r="F583" s="147"/>
      <c r="G583" s="143"/>
      <c r="H583" s="142"/>
      <c r="I583" s="88"/>
      <c r="J583" s="26"/>
      <c r="K583" s="5"/>
      <c r="L583" s="5"/>
      <c r="M583" s="16"/>
    </row>
    <row r="584" spans="1:13">
      <c r="A584" s="247"/>
      <c r="B584" s="13">
        <v>2341.92</v>
      </c>
      <c r="C584" s="196">
        <v>2540.06</v>
      </c>
      <c r="D584" s="135">
        <v>112.1439293598234</v>
      </c>
      <c r="E584" s="148">
        <v>45644</v>
      </c>
      <c r="F584" s="147" t="s">
        <v>337</v>
      </c>
      <c r="G584" s="143">
        <v>3406.2005245969349</v>
      </c>
      <c r="H584" s="142">
        <v>2540.06</v>
      </c>
      <c r="I584" s="79">
        <v>2919.74</v>
      </c>
      <c r="J584" s="14">
        <f>I584/H584*100</f>
        <v>114.94767840129761</v>
      </c>
      <c r="K584" s="15">
        <v>45987</v>
      </c>
      <c r="L584" s="5" t="s">
        <v>557</v>
      </c>
      <c r="M584" s="16">
        <v>3406.2005245969349</v>
      </c>
    </row>
    <row r="585" spans="1:13">
      <c r="A585" s="247" t="s">
        <v>198</v>
      </c>
      <c r="B585" s="13"/>
      <c r="C585" s="147"/>
      <c r="D585" s="135"/>
      <c r="E585" s="147"/>
      <c r="F585" s="147"/>
      <c r="G585" s="143"/>
      <c r="H585" s="142"/>
      <c r="I585" s="88"/>
      <c r="J585" s="26"/>
      <c r="K585" s="5"/>
      <c r="L585" s="5"/>
      <c r="M585" s="16"/>
    </row>
    <row r="586" spans="1:13">
      <c r="A586" s="247"/>
      <c r="B586" s="13"/>
      <c r="C586" s="147"/>
      <c r="D586" s="135"/>
      <c r="E586" s="147"/>
      <c r="F586" s="147"/>
      <c r="G586" s="143"/>
      <c r="H586" s="142"/>
      <c r="I586" s="88"/>
      <c r="J586" s="26"/>
      <c r="K586" s="5"/>
      <c r="L586" s="5"/>
      <c r="M586" s="16"/>
    </row>
    <row r="587" spans="1:13">
      <c r="A587" s="247"/>
      <c r="B587" s="13">
        <v>5170.7299999999996</v>
      </c>
      <c r="C587" s="196">
        <v>5170.7299999999996</v>
      </c>
      <c r="D587" s="135">
        <v>96.34840777386475</v>
      </c>
      <c r="E587" s="148">
        <v>45644</v>
      </c>
      <c r="F587" s="147" t="s">
        <v>337</v>
      </c>
      <c r="G587" s="143">
        <v>473.43</v>
      </c>
      <c r="H587" s="142">
        <v>5070.45</v>
      </c>
      <c r="I587" s="79">
        <v>5070.45</v>
      </c>
      <c r="J587" s="14">
        <f>I587/H587*100</f>
        <v>100</v>
      </c>
      <c r="K587" s="15">
        <v>45987</v>
      </c>
      <c r="L587" s="5" t="s">
        <v>557</v>
      </c>
      <c r="M587" s="16">
        <v>473.43</v>
      </c>
    </row>
    <row r="588" spans="1:13" ht="18" customHeight="1">
      <c r="A588" s="8" t="s">
        <v>199</v>
      </c>
      <c r="B588" s="21"/>
      <c r="C588" s="193"/>
      <c r="D588" s="193"/>
      <c r="E588" s="194"/>
      <c r="F588" s="194"/>
      <c r="G588" s="195"/>
      <c r="H588" s="165"/>
      <c r="I588" s="22"/>
      <c r="J588" s="22"/>
      <c r="K588" s="9"/>
      <c r="L588" s="9"/>
      <c r="M588" s="28"/>
    </row>
    <row r="589" spans="1:13">
      <c r="A589" s="247" t="s">
        <v>191</v>
      </c>
      <c r="B589" s="13"/>
      <c r="C589" s="144"/>
      <c r="D589" s="144"/>
      <c r="E589" s="147"/>
      <c r="F589" s="147"/>
      <c r="G589" s="143"/>
      <c r="H589" s="142"/>
      <c r="I589" s="14"/>
      <c r="J589" s="14"/>
      <c r="K589" s="5"/>
      <c r="L589" s="5"/>
      <c r="M589" s="16"/>
    </row>
    <row r="590" spans="1:13">
      <c r="A590" s="247"/>
      <c r="B590" s="13"/>
      <c r="C590" s="144"/>
      <c r="D590" s="144"/>
      <c r="E590" s="147"/>
      <c r="F590" s="147"/>
      <c r="G590" s="143"/>
      <c r="H590" s="142"/>
      <c r="I590" s="14"/>
      <c r="J590" s="14"/>
      <c r="K590" s="5"/>
      <c r="L590" s="5"/>
      <c r="M590" s="16"/>
    </row>
    <row r="591" spans="1:13">
      <c r="A591" s="247"/>
      <c r="B591" s="13">
        <v>5196.8399999999992</v>
      </c>
      <c r="C591" s="136">
        <v>5196.8627999999999</v>
      </c>
      <c r="D591" s="144">
        <v>98.994651061787096</v>
      </c>
      <c r="E591" s="148">
        <v>45644</v>
      </c>
      <c r="F591" s="147" t="s">
        <v>338</v>
      </c>
      <c r="G591" s="143">
        <v>112.26</v>
      </c>
      <c r="H591" s="142">
        <v>5283.45</v>
      </c>
      <c r="I591" s="87">
        <v>5760.35</v>
      </c>
      <c r="J591" s="14">
        <f>I591/H591*100</f>
        <v>109.02629910380529</v>
      </c>
      <c r="K591" s="15">
        <v>46008</v>
      </c>
      <c r="L591" s="5" t="s">
        <v>555</v>
      </c>
      <c r="M591" s="16">
        <v>112.407</v>
      </c>
    </row>
    <row r="592" spans="1:13" ht="36" customHeight="1">
      <c r="A592" s="21" t="s">
        <v>200</v>
      </c>
      <c r="B592" s="21"/>
      <c r="C592" s="193"/>
      <c r="D592" s="109"/>
      <c r="E592" s="194"/>
      <c r="F592" s="194"/>
      <c r="G592" s="195"/>
      <c r="H592" s="165"/>
      <c r="I592" s="22"/>
      <c r="J592" s="102"/>
      <c r="K592" s="9"/>
      <c r="L592" s="9"/>
      <c r="M592" s="28"/>
    </row>
    <row r="593" spans="1:13">
      <c r="A593" s="248" t="s">
        <v>325</v>
      </c>
      <c r="B593" s="13"/>
      <c r="C593" s="144"/>
      <c r="D593" s="144"/>
      <c r="E593" s="150"/>
      <c r="F593" s="196"/>
      <c r="G593" s="143"/>
      <c r="H593" s="142"/>
      <c r="I593" s="14"/>
      <c r="J593" s="14"/>
      <c r="K593" s="35"/>
      <c r="L593" s="11"/>
      <c r="M593" s="16"/>
    </row>
    <row r="594" spans="1:13">
      <c r="A594" s="249"/>
      <c r="B594" s="13"/>
      <c r="C594" s="144"/>
      <c r="D594" s="144"/>
      <c r="E594" s="150"/>
      <c r="F594" s="196"/>
      <c r="G594" s="143"/>
      <c r="H594" s="142"/>
      <c r="I594" s="14"/>
      <c r="J594" s="14"/>
      <c r="K594" s="35"/>
      <c r="L594" s="11"/>
      <c r="M594" s="16"/>
    </row>
    <row r="595" spans="1:13">
      <c r="A595" s="250"/>
      <c r="B595" s="13">
        <v>4170.576</v>
      </c>
      <c r="C595" s="196">
        <v>5617.22</v>
      </c>
      <c r="D595" s="144">
        <v>134.68691135229284</v>
      </c>
      <c r="E595" s="150">
        <v>45646</v>
      </c>
      <c r="F595" s="196" t="s">
        <v>341</v>
      </c>
      <c r="G595" s="143">
        <v>3628.8</v>
      </c>
      <c r="H595" s="142">
        <v>5625.42</v>
      </c>
      <c r="I595" s="79">
        <v>5625.42</v>
      </c>
      <c r="J595" s="14">
        <f>I595/H595*100</f>
        <v>100</v>
      </c>
      <c r="K595" s="35">
        <v>46008</v>
      </c>
      <c r="L595" s="11" t="s">
        <v>529</v>
      </c>
      <c r="M595" s="16">
        <v>3178.57430168461</v>
      </c>
    </row>
    <row r="596" spans="1:13">
      <c r="A596" s="248" t="s">
        <v>63</v>
      </c>
      <c r="B596" s="13"/>
      <c r="C596" s="196"/>
      <c r="D596" s="144"/>
      <c r="E596" s="196"/>
      <c r="F596" s="196"/>
      <c r="G596" s="143"/>
      <c r="H596" s="142"/>
      <c r="I596" s="79"/>
      <c r="J596" s="77"/>
      <c r="K596" s="11"/>
      <c r="L596" s="11"/>
      <c r="M596" s="16"/>
    </row>
    <row r="597" spans="1:13">
      <c r="A597" s="249"/>
      <c r="B597" s="13"/>
      <c r="C597" s="196"/>
      <c r="D597" s="144"/>
      <c r="E597" s="196"/>
      <c r="F597" s="196"/>
      <c r="G597" s="143"/>
      <c r="H597" s="142"/>
      <c r="I597" s="79"/>
      <c r="J597" s="77"/>
      <c r="K597" s="11"/>
      <c r="L597" s="11"/>
      <c r="M597" s="16"/>
    </row>
    <row r="598" spans="1:13">
      <c r="A598" s="250"/>
      <c r="B598" s="13">
        <v>6295.079999999999</v>
      </c>
      <c r="C598" s="196">
        <v>6295.079999999999</v>
      </c>
      <c r="D598" s="144">
        <v>99.821132951496566</v>
      </c>
      <c r="E598" s="150">
        <v>45646</v>
      </c>
      <c r="F598" s="196" t="s">
        <v>341</v>
      </c>
      <c r="G598" s="143">
        <v>1579.5</v>
      </c>
      <c r="H598" s="142">
        <v>6112.08</v>
      </c>
      <c r="I598" s="79">
        <v>6112.08</v>
      </c>
      <c r="J598" s="14">
        <f>I598/H598*100</f>
        <v>100</v>
      </c>
      <c r="K598" s="35">
        <v>46008</v>
      </c>
      <c r="L598" s="11" t="s">
        <v>559</v>
      </c>
      <c r="M598" s="16">
        <v>1579.5</v>
      </c>
    </row>
    <row r="599" spans="1:13">
      <c r="A599" s="247" t="s">
        <v>201</v>
      </c>
      <c r="B599" s="13"/>
      <c r="C599" s="196"/>
      <c r="D599" s="144"/>
      <c r="E599" s="196"/>
      <c r="F599" s="196"/>
      <c r="G599" s="143"/>
      <c r="H599" s="142"/>
      <c r="I599" s="79"/>
      <c r="J599" s="77"/>
      <c r="K599" s="11"/>
      <c r="L599" s="11"/>
      <c r="M599" s="16"/>
    </row>
    <row r="600" spans="1:13">
      <c r="A600" s="247"/>
      <c r="B600" s="13"/>
      <c r="C600" s="196"/>
      <c r="D600" s="144"/>
      <c r="E600" s="196"/>
      <c r="F600" s="196"/>
      <c r="G600" s="143"/>
      <c r="H600" s="142"/>
      <c r="I600" s="79"/>
      <c r="J600" s="77"/>
      <c r="K600" s="11"/>
      <c r="L600" s="11"/>
      <c r="M600" s="16"/>
    </row>
    <row r="601" spans="1:13">
      <c r="A601" s="247"/>
      <c r="B601" s="13">
        <v>6451.8</v>
      </c>
      <c r="C601" s="196">
        <v>7194</v>
      </c>
      <c r="D601" s="144">
        <v>111.50376639077466</v>
      </c>
      <c r="E601" s="150">
        <v>45646</v>
      </c>
      <c r="F601" s="196" t="s">
        <v>342</v>
      </c>
      <c r="G601" s="143">
        <v>709.2</v>
      </c>
      <c r="H601" s="142">
        <v>7313.9</v>
      </c>
      <c r="I601" s="77">
        <v>8177.66</v>
      </c>
      <c r="J601" s="14">
        <f>I601/H601*100</f>
        <v>111.80984153461218</v>
      </c>
      <c r="K601" s="35">
        <v>46008</v>
      </c>
      <c r="L601" s="11" t="s">
        <v>558</v>
      </c>
      <c r="M601" s="16">
        <v>474.29999998999995</v>
      </c>
    </row>
    <row r="602" spans="1:13">
      <c r="A602" s="8" t="s">
        <v>202</v>
      </c>
      <c r="B602" s="21"/>
      <c r="C602" s="193"/>
      <c r="D602" s="193"/>
      <c r="E602" s="194"/>
      <c r="F602" s="194"/>
      <c r="G602" s="195"/>
      <c r="H602" s="165"/>
      <c r="I602" s="22"/>
      <c r="J602" s="22"/>
      <c r="K602" s="9"/>
      <c r="L602" s="9"/>
      <c r="M602" s="28"/>
    </row>
    <row r="603" spans="1:13">
      <c r="A603" s="247" t="s">
        <v>703</v>
      </c>
      <c r="B603" s="13"/>
      <c r="C603" s="222"/>
      <c r="D603" s="120"/>
      <c r="E603" s="148"/>
      <c r="F603" s="147"/>
      <c r="G603" s="143"/>
      <c r="H603" s="142"/>
      <c r="I603" s="94"/>
      <c r="J603" s="120"/>
      <c r="K603" s="85"/>
      <c r="L603" s="88"/>
      <c r="M603" s="16"/>
    </row>
    <row r="604" spans="1:13">
      <c r="A604" s="247"/>
      <c r="B604" s="13"/>
      <c r="C604" s="222"/>
      <c r="D604" s="121"/>
      <c r="E604" s="148"/>
      <c r="F604" s="147"/>
      <c r="G604" s="143"/>
      <c r="H604" s="142"/>
      <c r="I604" s="94"/>
      <c r="J604" s="121"/>
      <c r="K604" s="85"/>
      <c r="L604" s="88"/>
      <c r="M604" s="16"/>
    </row>
    <row r="605" spans="1:13">
      <c r="A605" s="247"/>
      <c r="B605" s="13">
        <v>4213.451</v>
      </c>
      <c r="C605" s="144">
        <v>5012.7</v>
      </c>
      <c r="D605" s="121">
        <v>118.96898765406314</v>
      </c>
      <c r="E605" s="148">
        <v>45609</v>
      </c>
      <c r="F605" s="147" t="s">
        <v>118</v>
      </c>
      <c r="G605" s="143">
        <v>1130</v>
      </c>
      <c r="H605" s="142">
        <v>4959.05</v>
      </c>
      <c r="I605" s="77">
        <v>4959.05</v>
      </c>
      <c r="J605" s="14">
        <f>I605/H605*100</f>
        <v>100</v>
      </c>
      <c r="K605" s="85">
        <v>46008</v>
      </c>
      <c r="L605" s="88" t="s">
        <v>560</v>
      </c>
      <c r="M605" s="16">
        <v>1130</v>
      </c>
    </row>
    <row r="606" spans="1:13">
      <c r="A606" s="8" t="s">
        <v>203</v>
      </c>
      <c r="B606" s="21"/>
      <c r="C606" s="193"/>
      <c r="D606" s="193"/>
      <c r="E606" s="194"/>
      <c r="F606" s="194"/>
      <c r="G606" s="195"/>
      <c r="H606" s="165"/>
      <c r="I606" s="22"/>
      <c r="J606" s="22"/>
      <c r="K606" s="9"/>
      <c r="L606" s="9"/>
      <c r="M606" s="28"/>
    </row>
    <row r="607" spans="1:13">
      <c r="A607" s="247" t="s">
        <v>683</v>
      </c>
      <c r="B607" s="13"/>
      <c r="C607" s="144"/>
      <c r="D607" s="144"/>
      <c r="E607" s="147"/>
      <c r="F607" s="147"/>
      <c r="G607" s="143"/>
      <c r="H607" s="142"/>
      <c r="I607" s="14"/>
      <c r="J607" s="14"/>
      <c r="K607" s="5"/>
      <c r="L607" s="5"/>
      <c r="M607" s="16"/>
    </row>
    <row r="608" spans="1:13">
      <c r="A608" s="247"/>
      <c r="B608" s="13"/>
      <c r="C608" s="144"/>
      <c r="D608" s="144"/>
      <c r="E608" s="147"/>
      <c r="F608" s="147"/>
      <c r="G608" s="143"/>
      <c r="H608" s="142"/>
      <c r="I608" s="14"/>
      <c r="J608" s="14"/>
      <c r="K608" s="5"/>
      <c r="L608" s="5"/>
      <c r="M608" s="16"/>
    </row>
    <row r="609" spans="1:13">
      <c r="A609" s="247"/>
      <c r="B609" s="25">
        <v>2844.0219999999999</v>
      </c>
      <c r="C609" s="226">
        <v>4015.1895</v>
      </c>
      <c r="D609" s="144">
        <v>141.17997329134585</v>
      </c>
      <c r="E609" s="148">
        <v>45595</v>
      </c>
      <c r="F609" s="147" t="s">
        <v>343</v>
      </c>
      <c r="G609" s="146">
        <v>2875.8299999999995</v>
      </c>
      <c r="H609" s="139">
        <v>4015.2</v>
      </c>
      <c r="I609" s="89">
        <v>4678.17</v>
      </c>
      <c r="J609" s="14">
        <f>I609/H609*100</f>
        <v>116.51150627615064</v>
      </c>
      <c r="K609" s="15">
        <v>46001</v>
      </c>
      <c r="L609" s="5" t="s">
        <v>565</v>
      </c>
      <c r="M609" s="16">
        <v>2553.5699999999993</v>
      </c>
    </row>
    <row r="610" spans="1:13">
      <c r="A610" s="8" t="s">
        <v>205</v>
      </c>
      <c r="B610" s="21"/>
      <c r="C610" s="193"/>
      <c r="D610" s="109"/>
      <c r="E610" s="194"/>
      <c r="F610" s="194"/>
      <c r="G610" s="195"/>
      <c r="H610" s="165"/>
      <c r="I610" s="22"/>
      <c r="J610" s="22"/>
      <c r="K610" s="9"/>
      <c r="L610" s="9"/>
      <c r="M610" s="28"/>
    </row>
    <row r="611" spans="1:13">
      <c r="A611" s="247" t="s">
        <v>206</v>
      </c>
      <c r="B611" s="13"/>
      <c r="C611" s="144"/>
      <c r="D611" s="144"/>
      <c r="E611" s="147"/>
      <c r="F611" s="147"/>
      <c r="G611" s="143"/>
      <c r="H611" s="142"/>
      <c r="I611" s="14"/>
      <c r="J611" s="14"/>
      <c r="K611" s="5"/>
      <c r="L611" s="5"/>
      <c r="M611" s="16"/>
    </row>
    <row r="612" spans="1:13">
      <c r="A612" s="247"/>
      <c r="B612" s="13"/>
      <c r="C612" s="144"/>
      <c r="D612" s="144"/>
      <c r="E612" s="147"/>
      <c r="F612" s="147"/>
      <c r="G612" s="143"/>
      <c r="H612" s="142"/>
      <c r="I612" s="14"/>
      <c r="J612" s="14"/>
      <c r="K612" s="5"/>
      <c r="L612" s="5"/>
      <c r="M612" s="16"/>
    </row>
    <row r="613" spans="1:13">
      <c r="A613" s="247"/>
      <c r="B613" s="13">
        <v>3547.9199999999996</v>
      </c>
      <c r="C613" s="145">
        <v>4678.4399999999996</v>
      </c>
      <c r="D613" s="144">
        <v>131.86430359196373</v>
      </c>
      <c r="E613" s="148">
        <v>45560</v>
      </c>
      <c r="F613" s="147" t="s">
        <v>345</v>
      </c>
      <c r="G613" s="143">
        <v>796.68</v>
      </c>
      <c r="H613" s="142">
        <v>4756.41</v>
      </c>
      <c r="I613" s="90">
        <v>5276.26</v>
      </c>
      <c r="J613" s="14">
        <f>I613/H613*100</f>
        <v>110.92946150563137</v>
      </c>
      <c r="K613" s="15">
        <v>45994</v>
      </c>
      <c r="L613" s="5" t="s">
        <v>605</v>
      </c>
      <c r="M613" s="16">
        <v>783.82900000000006</v>
      </c>
    </row>
    <row r="614" spans="1:13">
      <c r="A614" s="247" t="s">
        <v>500</v>
      </c>
      <c r="B614" s="13"/>
      <c r="C614" s="207"/>
      <c r="D614" s="144"/>
      <c r="E614" s="147"/>
      <c r="F614" s="147"/>
      <c r="G614" s="143"/>
      <c r="H614" s="142"/>
      <c r="I614" s="83"/>
      <c r="J614" s="77"/>
      <c r="K614" s="5"/>
      <c r="L614" s="5"/>
      <c r="M614" s="16"/>
    </row>
    <row r="615" spans="1:13">
      <c r="A615" s="260"/>
      <c r="B615" s="13"/>
      <c r="C615" s="207"/>
      <c r="D615" s="144"/>
      <c r="E615" s="147"/>
      <c r="F615" s="147"/>
      <c r="G615" s="143"/>
      <c r="H615" s="142"/>
      <c r="I615" s="83"/>
      <c r="J615" s="77"/>
      <c r="K615" s="5"/>
      <c r="L615" s="5"/>
      <c r="M615" s="16"/>
    </row>
    <row r="616" spans="1:13">
      <c r="A616" s="260"/>
      <c r="B616" s="13">
        <v>7401.9</v>
      </c>
      <c r="C616" s="145">
        <v>7463.3</v>
      </c>
      <c r="D616" s="144">
        <v>148.36604126688334</v>
      </c>
      <c r="E616" s="148">
        <v>45700</v>
      </c>
      <c r="F616" s="147" t="s">
        <v>501</v>
      </c>
      <c r="G616" s="143">
        <v>106.51033333333332</v>
      </c>
      <c r="H616" s="142">
        <v>7463.3</v>
      </c>
      <c r="I616" s="90">
        <v>8119.2</v>
      </c>
      <c r="J616" s="14">
        <f>I616/H616*100</f>
        <v>108.78833759864939</v>
      </c>
      <c r="K616" s="15">
        <v>45994</v>
      </c>
      <c r="L616" s="5" t="s">
        <v>561</v>
      </c>
      <c r="M616" s="16">
        <v>106.51033333333332</v>
      </c>
    </row>
    <row r="617" spans="1:13">
      <c r="A617" s="8" t="s">
        <v>208</v>
      </c>
      <c r="B617" s="21"/>
      <c r="C617" s="193"/>
      <c r="D617" s="109"/>
      <c r="E617" s="194"/>
      <c r="F617" s="194"/>
      <c r="G617" s="195"/>
      <c r="H617" s="165"/>
      <c r="I617" s="22"/>
      <c r="J617" s="102"/>
      <c r="K617" s="9"/>
      <c r="L617" s="9"/>
      <c r="M617" s="28"/>
    </row>
    <row r="618" spans="1:13">
      <c r="A618" s="247" t="s">
        <v>500</v>
      </c>
      <c r="B618" s="13"/>
      <c r="C618" s="144"/>
      <c r="D618" s="144"/>
      <c r="E618" s="147"/>
      <c r="F618" s="147"/>
      <c r="G618" s="143"/>
      <c r="H618" s="142"/>
      <c r="I618" s="14"/>
      <c r="J618" s="14"/>
      <c r="K618" s="5"/>
      <c r="L618" s="5"/>
      <c r="M618" s="16"/>
    </row>
    <row r="619" spans="1:13">
      <c r="A619" s="260"/>
      <c r="B619" s="13"/>
      <c r="C619" s="144"/>
      <c r="D619" s="144"/>
      <c r="E619" s="147"/>
      <c r="F619" s="147"/>
      <c r="G619" s="143"/>
      <c r="H619" s="142"/>
      <c r="I619" s="14"/>
      <c r="J619" s="14"/>
      <c r="K619" s="5"/>
      <c r="L619" s="5"/>
      <c r="M619" s="16"/>
    </row>
    <row r="620" spans="1:13">
      <c r="A620" s="260"/>
      <c r="B620" s="13">
        <v>4627.7</v>
      </c>
      <c r="C620" s="107">
        <v>4676.3999999999996</v>
      </c>
      <c r="D620" s="144">
        <v>141.44848279533463</v>
      </c>
      <c r="E620" s="148">
        <v>45700</v>
      </c>
      <c r="F620" s="147" t="s">
        <v>501</v>
      </c>
      <c r="G620" s="143">
        <v>177.31199999999995</v>
      </c>
      <c r="H620" s="142">
        <v>4676.3999999999996</v>
      </c>
      <c r="I620" s="107">
        <v>5339.8</v>
      </c>
      <c r="J620" s="14">
        <f>I620/H620*100</f>
        <v>114.18612607989054</v>
      </c>
      <c r="K620" s="15">
        <v>45994</v>
      </c>
      <c r="L620" s="5" t="s">
        <v>561</v>
      </c>
      <c r="M620" s="16">
        <v>177.31199999999995</v>
      </c>
    </row>
    <row r="621" spans="1:13">
      <c r="A621" s="8" t="s">
        <v>209</v>
      </c>
      <c r="B621" s="21"/>
      <c r="C621" s="193"/>
      <c r="D621" s="109"/>
      <c r="E621" s="194"/>
      <c r="F621" s="194"/>
      <c r="G621" s="195"/>
      <c r="H621" s="165"/>
      <c r="I621" s="22"/>
      <c r="J621" s="102"/>
      <c r="K621" s="9"/>
      <c r="L621" s="9"/>
      <c r="M621" s="28"/>
    </row>
    <row r="622" spans="1:13">
      <c r="A622" s="247" t="s">
        <v>703</v>
      </c>
      <c r="B622" s="13"/>
      <c r="C622" s="222"/>
      <c r="D622" s="120"/>
      <c r="E622" s="148"/>
      <c r="F622" s="147"/>
      <c r="G622" s="143"/>
      <c r="H622" s="142"/>
      <c r="I622" s="94"/>
      <c r="J622" s="120"/>
      <c r="K622" s="85"/>
      <c r="L622" s="88"/>
      <c r="M622" s="16"/>
    </row>
    <row r="623" spans="1:13">
      <c r="A623" s="247"/>
      <c r="B623" s="13"/>
      <c r="C623" s="222"/>
      <c r="D623" s="121"/>
      <c r="E623" s="148"/>
      <c r="F623" s="147"/>
      <c r="G623" s="143"/>
      <c r="H623" s="142"/>
      <c r="I623" s="94"/>
      <c r="J623" s="121"/>
      <c r="K623" s="85"/>
      <c r="L623" s="88"/>
      <c r="M623" s="16"/>
    </row>
    <row r="624" spans="1:13">
      <c r="A624" s="247"/>
      <c r="B624" s="13">
        <v>3115.9</v>
      </c>
      <c r="C624" s="152">
        <v>3766.4549999999999</v>
      </c>
      <c r="D624" s="121">
        <v>120.87855836194998</v>
      </c>
      <c r="E624" s="148">
        <v>45609</v>
      </c>
      <c r="F624" s="147" t="s">
        <v>118</v>
      </c>
      <c r="G624" s="143">
        <v>9776.2999999999993</v>
      </c>
      <c r="H624" s="142">
        <v>3766.46</v>
      </c>
      <c r="I624" s="90">
        <v>3977.72</v>
      </c>
      <c r="J624" s="14">
        <f>I624/H624*100</f>
        <v>105.60898031573413</v>
      </c>
      <c r="K624" s="85">
        <v>46008</v>
      </c>
      <c r="L624" s="88" t="s">
        <v>560</v>
      </c>
      <c r="M624" s="16">
        <v>9776.2999999999993</v>
      </c>
    </row>
    <row r="625" spans="1:13">
      <c r="A625" s="8" t="s">
        <v>210</v>
      </c>
      <c r="B625" s="21"/>
      <c r="C625" s="193"/>
      <c r="D625" s="193"/>
      <c r="E625" s="194"/>
      <c r="F625" s="194"/>
      <c r="G625" s="195"/>
      <c r="H625" s="165"/>
      <c r="I625" s="22"/>
      <c r="J625" s="22"/>
      <c r="K625" s="9"/>
      <c r="L625" s="9"/>
      <c r="M625" s="28"/>
    </row>
    <row r="626" spans="1:13">
      <c r="A626" s="247" t="s">
        <v>211</v>
      </c>
      <c r="B626" s="13"/>
      <c r="C626" s="144"/>
      <c r="D626" s="144"/>
      <c r="E626" s="147"/>
      <c r="F626" s="147"/>
      <c r="G626" s="143"/>
      <c r="H626" s="142"/>
      <c r="I626" s="14"/>
      <c r="J626" s="14"/>
      <c r="K626" s="5"/>
      <c r="L626" s="5"/>
      <c r="M626" s="16"/>
    </row>
    <row r="627" spans="1:13">
      <c r="A627" s="247"/>
      <c r="B627" s="13"/>
      <c r="C627" s="144"/>
      <c r="D627" s="144"/>
      <c r="E627" s="147"/>
      <c r="F627" s="147"/>
      <c r="G627" s="143"/>
      <c r="H627" s="142"/>
      <c r="I627" s="14"/>
      <c r="J627" s="14"/>
      <c r="K627" s="5"/>
      <c r="L627" s="5"/>
      <c r="M627" s="16"/>
    </row>
    <row r="628" spans="1:13">
      <c r="A628" s="247"/>
      <c r="B628" s="13">
        <v>3577.9</v>
      </c>
      <c r="C628" s="144">
        <v>4139.84</v>
      </c>
      <c r="D628" s="144">
        <v>147.40395228769808</v>
      </c>
      <c r="E628" s="148">
        <v>45581</v>
      </c>
      <c r="F628" s="147" t="s">
        <v>349</v>
      </c>
      <c r="G628" s="143">
        <v>3063.3</v>
      </c>
      <c r="H628" s="142">
        <v>4139.84</v>
      </c>
      <c r="I628" s="14">
        <v>4582.5200000000004</v>
      </c>
      <c r="J628" s="14">
        <f>I628/H628*100</f>
        <v>110.69316688567675</v>
      </c>
      <c r="K628" s="15">
        <v>46008</v>
      </c>
      <c r="L628" s="5" t="s">
        <v>560</v>
      </c>
      <c r="M628" s="16">
        <v>3063.3</v>
      </c>
    </row>
    <row r="629" spans="1:13">
      <c r="A629" s="8" t="s">
        <v>212</v>
      </c>
      <c r="B629" s="21"/>
      <c r="C629" s="193"/>
      <c r="D629" s="109"/>
      <c r="E629" s="194"/>
      <c r="F629" s="194"/>
      <c r="G629" s="195"/>
      <c r="H629" s="165"/>
      <c r="I629" s="22"/>
      <c r="J629" s="102"/>
      <c r="K629" s="9"/>
      <c r="L629" s="9"/>
      <c r="M629" s="28"/>
    </row>
    <row r="630" spans="1:13">
      <c r="A630" s="247" t="s">
        <v>213</v>
      </c>
      <c r="B630" s="13"/>
      <c r="C630" s="144"/>
      <c r="D630" s="144"/>
      <c r="E630" s="196"/>
      <c r="F630" s="196"/>
      <c r="G630" s="143"/>
      <c r="H630" s="142"/>
      <c r="I630" s="14"/>
      <c r="J630" s="14"/>
      <c r="K630" s="11"/>
      <c r="L630" s="11"/>
      <c r="M630" s="16"/>
    </row>
    <row r="631" spans="1:13">
      <c r="A631" s="247"/>
      <c r="B631" s="13"/>
      <c r="C631" s="144"/>
      <c r="D631" s="144"/>
      <c r="E631" s="196"/>
      <c r="F631" s="196"/>
      <c r="G631" s="143"/>
      <c r="H631" s="142"/>
      <c r="I631" s="14"/>
      <c r="J631" s="14"/>
      <c r="K631" s="11"/>
      <c r="L631" s="11"/>
      <c r="M631" s="16"/>
    </row>
    <row r="632" spans="1:13">
      <c r="A632" s="247"/>
      <c r="B632" s="13">
        <v>2568.6999999999998</v>
      </c>
      <c r="C632" s="211">
        <v>3925</v>
      </c>
      <c r="D632" s="144">
        <v>152.80102775723131</v>
      </c>
      <c r="E632" s="148">
        <v>45595</v>
      </c>
      <c r="F632" s="196" t="s">
        <v>344</v>
      </c>
      <c r="G632" s="143">
        <v>11655.98</v>
      </c>
      <c r="H632" s="142">
        <v>4120.9399999999996</v>
      </c>
      <c r="I632" s="87">
        <v>4739.6000000000004</v>
      </c>
      <c r="J632" s="14">
        <f>I632/H632*100</f>
        <v>115.0125942139415</v>
      </c>
      <c r="K632" s="15">
        <v>46001</v>
      </c>
      <c r="L632" s="11" t="s">
        <v>562</v>
      </c>
      <c r="M632" s="16">
        <v>11655.98</v>
      </c>
    </row>
    <row r="633" spans="1:13">
      <c r="A633" s="261" t="s">
        <v>135</v>
      </c>
      <c r="B633" s="13"/>
      <c r="C633" s="208"/>
      <c r="D633" s="144"/>
      <c r="E633" s="196"/>
      <c r="F633" s="196"/>
      <c r="G633" s="143"/>
      <c r="H633" s="142"/>
      <c r="I633" s="84"/>
      <c r="J633" s="77"/>
      <c r="K633" s="11"/>
      <c r="L633" s="11"/>
      <c r="M633" s="16"/>
    </row>
    <row r="634" spans="1:13">
      <c r="A634" s="262"/>
      <c r="B634" s="13"/>
      <c r="C634" s="208"/>
      <c r="D634" s="144"/>
      <c r="E634" s="196"/>
      <c r="F634" s="196"/>
      <c r="G634" s="143"/>
      <c r="H634" s="142"/>
      <c r="I634" s="84"/>
      <c r="J634" s="77"/>
      <c r="K634" s="11"/>
      <c r="L634" s="11"/>
      <c r="M634" s="16"/>
    </row>
    <row r="635" spans="1:13">
      <c r="A635" s="19"/>
      <c r="B635" s="60">
        <v>2939.5919999999996</v>
      </c>
      <c r="C635" s="152">
        <v>3882.0239999999999</v>
      </c>
      <c r="D635" s="144">
        <v>132.05995934129635</v>
      </c>
      <c r="E635" s="148">
        <v>45581</v>
      </c>
      <c r="F635" s="147" t="s">
        <v>346</v>
      </c>
      <c r="G635" s="223">
        <v>5737.3098299999992</v>
      </c>
      <c r="H635" s="180">
        <v>3946.72</v>
      </c>
      <c r="I635" s="89">
        <v>4772.7299999999996</v>
      </c>
      <c r="J635" s="14">
        <f>I635/H635*100</f>
        <v>120.92902460777557</v>
      </c>
      <c r="K635" s="15">
        <v>46008</v>
      </c>
      <c r="L635" s="5" t="s">
        <v>563</v>
      </c>
      <c r="M635" s="55">
        <v>5737.3098299999992</v>
      </c>
    </row>
    <row r="636" spans="1:13">
      <c r="A636" s="8" t="s">
        <v>214</v>
      </c>
      <c r="B636" s="21"/>
      <c r="C636" s="193"/>
      <c r="D636" s="109"/>
      <c r="E636" s="194"/>
      <c r="F636" s="194"/>
      <c r="G636" s="195"/>
      <c r="H636" s="165"/>
      <c r="I636" s="22"/>
      <c r="J636" s="102"/>
      <c r="K636" s="9"/>
      <c r="L636" s="9"/>
      <c r="M636" s="28"/>
    </row>
    <row r="637" spans="1:13">
      <c r="A637" s="247" t="s">
        <v>347</v>
      </c>
      <c r="B637" s="13"/>
      <c r="C637" s="144"/>
      <c r="D637" s="144"/>
      <c r="E637" s="147"/>
      <c r="F637" s="147"/>
      <c r="G637" s="143"/>
      <c r="H637" s="142"/>
      <c r="I637" s="14"/>
      <c r="J637" s="14"/>
      <c r="K637" s="5"/>
      <c r="L637" s="5"/>
      <c r="M637" s="16"/>
    </row>
    <row r="638" spans="1:13">
      <c r="A638" s="247"/>
      <c r="B638" s="13"/>
      <c r="C638" s="144"/>
      <c r="D638" s="144"/>
      <c r="E638" s="147"/>
      <c r="F638" s="147"/>
      <c r="G638" s="143"/>
      <c r="H638" s="142"/>
      <c r="I638" s="14"/>
      <c r="J638" s="14"/>
      <c r="K638" s="5"/>
      <c r="L638" s="5"/>
      <c r="M638" s="16"/>
    </row>
    <row r="639" spans="1:13">
      <c r="A639" s="247"/>
      <c r="B639" s="13">
        <v>3451.1400000000003</v>
      </c>
      <c r="C639" s="92">
        <v>3833.13</v>
      </c>
      <c r="D639" s="144">
        <v>116.62069620334347</v>
      </c>
      <c r="E639" s="148">
        <v>45616</v>
      </c>
      <c r="F639" s="147" t="s">
        <v>348</v>
      </c>
      <c r="G639" s="143">
        <v>8710.7000000000007</v>
      </c>
      <c r="H639" s="142">
        <v>3833.13</v>
      </c>
      <c r="I639" s="116">
        <v>4204.2</v>
      </c>
      <c r="J639" s="14">
        <f>I639/H639*100</f>
        <v>109.68060044924121</v>
      </c>
      <c r="K639" s="15">
        <v>46008</v>
      </c>
      <c r="L639" s="5" t="s">
        <v>564</v>
      </c>
      <c r="M639" s="16">
        <v>8710.7000000000007</v>
      </c>
    </row>
    <row r="640" spans="1:13">
      <c r="A640" s="8" t="s">
        <v>215</v>
      </c>
      <c r="B640" s="21"/>
      <c r="C640" s="193"/>
      <c r="D640" s="109"/>
      <c r="E640" s="194"/>
      <c r="F640" s="194"/>
      <c r="G640" s="195"/>
      <c r="H640" s="165"/>
      <c r="I640" s="22"/>
      <c r="J640" s="102"/>
      <c r="K640" s="9"/>
      <c r="L640" s="9"/>
      <c r="M640" s="28"/>
    </row>
    <row r="641" spans="1:13">
      <c r="A641" s="247" t="s">
        <v>350</v>
      </c>
      <c r="B641" s="13"/>
      <c r="C641" s="144"/>
      <c r="D641" s="144"/>
      <c r="E641" s="147"/>
      <c r="F641" s="147"/>
      <c r="G641" s="143"/>
      <c r="H641" s="142"/>
      <c r="I641" s="14"/>
      <c r="J641" s="14"/>
      <c r="K641" s="5"/>
      <c r="L641" s="5"/>
      <c r="M641" s="16"/>
    </row>
    <row r="642" spans="1:13">
      <c r="A642" s="247"/>
      <c r="B642" s="13"/>
      <c r="C642" s="144"/>
      <c r="D642" s="144"/>
      <c r="E642" s="147"/>
      <c r="F642" s="147"/>
      <c r="G642" s="143"/>
      <c r="H642" s="142"/>
      <c r="I642" s="14"/>
      <c r="J642" s="14"/>
      <c r="K642" s="5"/>
      <c r="L642" s="5"/>
      <c r="M642" s="16"/>
    </row>
    <row r="643" spans="1:13">
      <c r="A643" s="247"/>
      <c r="B643" s="13">
        <v>4690.4550000000008</v>
      </c>
      <c r="C643" s="196">
        <v>5214.72</v>
      </c>
      <c r="D643" s="121">
        <v>116.73652848122185</v>
      </c>
      <c r="E643" s="148">
        <v>45616</v>
      </c>
      <c r="F643" s="147" t="s">
        <v>348</v>
      </c>
      <c r="G643" s="143">
        <v>8865.0816800000011</v>
      </c>
      <c r="H643" s="142">
        <v>5214.72</v>
      </c>
      <c r="I643" s="79">
        <v>5529.83</v>
      </c>
      <c r="J643" s="14">
        <f>I643/H643*100</f>
        <v>106.04270219685812</v>
      </c>
      <c r="K643" s="15">
        <v>46008</v>
      </c>
      <c r="L643" s="5" t="s">
        <v>564</v>
      </c>
      <c r="M643" s="16">
        <v>8865.0816800000011</v>
      </c>
    </row>
    <row r="644" spans="1:13">
      <c r="A644" s="247" t="s">
        <v>204</v>
      </c>
      <c r="B644" s="13"/>
      <c r="C644" s="220"/>
      <c r="D644" s="144"/>
      <c r="E644" s="147"/>
      <c r="F644" s="147"/>
      <c r="G644" s="143"/>
      <c r="H644" s="142"/>
      <c r="I644" s="97"/>
      <c r="J644" s="77"/>
      <c r="K644" s="5"/>
      <c r="L644" s="5"/>
      <c r="M644" s="16"/>
    </row>
    <row r="645" spans="1:13">
      <c r="A645" s="247"/>
      <c r="B645" s="13"/>
      <c r="C645" s="220"/>
      <c r="D645" s="144"/>
      <c r="E645" s="147"/>
      <c r="F645" s="147"/>
      <c r="G645" s="143"/>
      <c r="H645" s="142"/>
      <c r="I645" s="97"/>
      <c r="J645" s="77"/>
      <c r="K645" s="5"/>
      <c r="L645" s="5"/>
      <c r="M645" s="16"/>
    </row>
    <row r="646" spans="1:13">
      <c r="A646" s="247"/>
      <c r="B646" s="25">
        <v>3345.09</v>
      </c>
      <c r="C646" s="144">
        <v>4303.0470000000005</v>
      </c>
      <c r="D646" s="144">
        <v>135.07026841744451</v>
      </c>
      <c r="E646" s="148">
        <v>45595</v>
      </c>
      <c r="F646" s="147" t="s">
        <v>343</v>
      </c>
      <c r="G646" s="146">
        <v>7855.630000000001</v>
      </c>
      <c r="H646" s="139">
        <v>4289.04</v>
      </c>
      <c r="I646" s="77">
        <v>4289.04</v>
      </c>
      <c r="J646" s="14">
        <f>I646/H646*100</f>
        <v>100</v>
      </c>
      <c r="K646" s="15">
        <v>46001</v>
      </c>
      <c r="L646" s="5" t="s">
        <v>565</v>
      </c>
      <c r="M646" s="27">
        <v>7855.630000000001</v>
      </c>
    </row>
    <row r="647" spans="1:13" ht="18.75" customHeight="1">
      <c r="A647" s="8" t="s">
        <v>216</v>
      </c>
      <c r="B647" s="21"/>
      <c r="C647" s="193"/>
      <c r="D647" s="193"/>
      <c r="E647" s="194"/>
      <c r="F647" s="194"/>
      <c r="G647" s="195"/>
      <c r="H647" s="165"/>
      <c r="I647" s="22"/>
      <c r="J647" s="104"/>
      <c r="K647" s="9"/>
      <c r="L647" s="9"/>
      <c r="M647" s="28"/>
    </row>
    <row r="648" spans="1:13">
      <c r="A648" s="247" t="s">
        <v>350</v>
      </c>
      <c r="B648" s="13"/>
      <c r="C648" s="144"/>
      <c r="D648" s="144"/>
      <c r="E648" s="147"/>
      <c r="F648" s="147"/>
      <c r="G648" s="143"/>
      <c r="H648" s="142"/>
      <c r="I648" s="14"/>
      <c r="J648" s="77"/>
      <c r="K648" s="5"/>
      <c r="L648" s="5"/>
      <c r="M648" s="16"/>
    </row>
    <row r="649" spans="1:13">
      <c r="A649" s="247"/>
      <c r="B649" s="13"/>
      <c r="C649" s="144"/>
      <c r="D649" s="144"/>
      <c r="E649" s="147"/>
      <c r="F649" s="147"/>
      <c r="G649" s="143"/>
      <c r="H649" s="142"/>
      <c r="I649" s="14"/>
      <c r="J649" s="77"/>
      <c r="K649" s="5"/>
      <c r="L649" s="5"/>
      <c r="M649" s="16"/>
    </row>
    <row r="650" spans="1:13">
      <c r="A650" s="247"/>
      <c r="B650" s="13">
        <v>5966.4150000000009</v>
      </c>
      <c r="C650" s="144">
        <v>6899.6550000000007</v>
      </c>
      <c r="D650" s="144">
        <v>121.4233257037542</v>
      </c>
      <c r="E650" s="148">
        <v>45616</v>
      </c>
      <c r="F650" s="147" t="s">
        <v>348</v>
      </c>
      <c r="G650" s="143">
        <v>684.51</v>
      </c>
      <c r="H650" s="142">
        <v>6883.91</v>
      </c>
      <c r="I650" s="14">
        <v>6883.91</v>
      </c>
      <c r="J650" s="14">
        <f>I650/H650*100</f>
        <v>100</v>
      </c>
      <c r="K650" s="15">
        <v>46008</v>
      </c>
      <c r="L650" s="5" t="s">
        <v>564</v>
      </c>
      <c r="M650" s="16">
        <v>684.51</v>
      </c>
    </row>
    <row r="651" spans="1:13">
      <c r="A651" s="8" t="s">
        <v>217</v>
      </c>
      <c r="B651" s="21"/>
      <c r="C651" s="193"/>
      <c r="D651" s="109"/>
      <c r="E651" s="194"/>
      <c r="F651" s="194"/>
      <c r="G651" s="195"/>
      <c r="H651" s="165"/>
      <c r="I651" s="22"/>
      <c r="J651" s="102"/>
      <c r="K651" s="9"/>
      <c r="L651" s="9"/>
      <c r="M651" s="28"/>
    </row>
    <row r="652" spans="1:13">
      <c r="A652" s="247" t="s">
        <v>351</v>
      </c>
      <c r="B652" s="13"/>
      <c r="C652" s="144"/>
      <c r="D652" s="144"/>
      <c r="E652" s="147"/>
      <c r="F652" s="147"/>
      <c r="G652" s="143"/>
      <c r="H652" s="142"/>
      <c r="I652" s="14"/>
      <c r="J652" s="14"/>
      <c r="K652" s="5"/>
      <c r="L652" s="5"/>
      <c r="M652" s="16"/>
    </row>
    <row r="653" spans="1:13">
      <c r="A653" s="247"/>
      <c r="B653" s="13"/>
      <c r="C653" s="144"/>
      <c r="D653" s="144"/>
      <c r="E653" s="147"/>
      <c r="F653" s="147"/>
      <c r="G653" s="143"/>
      <c r="H653" s="142"/>
      <c r="I653" s="14"/>
      <c r="J653" s="14"/>
      <c r="K653" s="5"/>
      <c r="L653" s="5"/>
      <c r="M653" s="16"/>
    </row>
    <row r="654" spans="1:13">
      <c r="A654" s="247"/>
      <c r="B654" s="36">
        <v>4223.625</v>
      </c>
      <c r="C654" s="144">
        <v>4836.09</v>
      </c>
      <c r="D654" s="144">
        <v>120.22526842644363</v>
      </c>
      <c r="E654" s="148">
        <v>45616</v>
      </c>
      <c r="F654" s="147" t="s">
        <v>348</v>
      </c>
      <c r="G654" s="143">
        <v>967.52</v>
      </c>
      <c r="H654" s="142">
        <v>4836.09</v>
      </c>
      <c r="I654" s="14">
        <v>5082.21</v>
      </c>
      <c r="J654" s="14">
        <f>I654/H654*100</f>
        <v>105.08923531199792</v>
      </c>
      <c r="K654" s="15">
        <v>46008</v>
      </c>
      <c r="L654" s="5" t="s">
        <v>564</v>
      </c>
      <c r="M654" s="16">
        <v>967.52</v>
      </c>
    </row>
    <row r="655" spans="1:13">
      <c r="A655" s="8" t="s">
        <v>218</v>
      </c>
      <c r="B655" s="21"/>
      <c r="C655" s="193"/>
      <c r="D655" s="109"/>
      <c r="E655" s="194"/>
      <c r="F655" s="194"/>
      <c r="G655" s="195"/>
      <c r="H655" s="165"/>
      <c r="I655" s="22"/>
      <c r="J655" s="102"/>
      <c r="K655" s="9"/>
      <c r="L655" s="9"/>
      <c r="M655" s="28"/>
    </row>
    <row r="656" spans="1:13">
      <c r="A656" s="273" t="s">
        <v>644</v>
      </c>
      <c r="B656" s="32"/>
      <c r="C656" s="196"/>
      <c r="D656" s="144"/>
      <c r="E656" s="148"/>
      <c r="F656" s="147"/>
      <c r="G656" s="201"/>
      <c r="H656" s="166"/>
      <c r="I656" s="79"/>
      <c r="J656" s="77"/>
      <c r="K656" s="78"/>
      <c r="L656" s="79"/>
      <c r="M656" s="34"/>
    </row>
    <row r="657" spans="1:13">
      <c r="A657" s="274"/>
      <c r="B657" s="32"/>
      <c r="C657" s="196"/>
      <c r="D657" s="144"/>
      <c r="E657" s="148"/>
      <c r="F657" s="147"/>
      <c r="G657" s="201"/>
      <c r="H657" s="166"/>
      <c r="I657" s="79"/>
      <c r="J657" s="77"/>
      <c r="K657" s="78"/>
      <c r="L657" s="79"/>
      <c r="M657" s="34"/>
    </row>
    <row r="658" spans="1:13">
      <c r="A658" s="275"/>
      <c r="B658" s="32">
        <v>4975</v>
      </c>
      <c r="C658" s="196">
        <v>5021.1000000000004</v>
      </c>
      <c r="D658" s="144"/>
      <c r="E658" s="148">
        <v>45819</v>
      </c>
      <c r="F658" s="147" t="s">
        <v>645</v>
      </c>
      <c r="G658" s="201">
        <v>222.05</v>
      </c>
      <c r="H658" s="166">
        <v>5021.1000000000004</v>
      </c>
      <c r="I658" s="79">
        <v>5639</v>
      </c>
      <c r="J658" s="14">
        <f>I658/H658*100</f>
        <v>112.30606839138832</v>
      </c>
      <c r="K658" s="78">
        <v>45994</v>
      </c>
      <c r="L658" s="79" t="s">
        <v>561</v>
      </c>
      <c r="M658" s="34">
        <v>222.05000000000007</v>
      </c>
    </row>
    <row r="659" spans="1:13">
      <c r="A659" s="247" t="s">
        <v>219</v>
      </c>
      <c r="B659" s="13"/>
      <c r="C659" s="147"/>
      <c r="D659" s="144"/>
      <c r="E659" s="147"/>
      <c r="F659" s="147"/>
      <c r="G659" s="143"/>
      <c r="H659" s="142"/>
      <c r="I659" s="88"/>
      <c r="J659" s="77"/>
      <c r="K659" s="5"/>
      <c r="L659" s="5"/>
      <c r="M659" s="16"/>
    </row>
    <row r="660" spans="1:13">
      <c r="A660" s="247"/>
      <c r="B660" s="13"/>
      <c r="C660" s="147"/>
      <c r="D660" s="144"/>
      <c r="E660" s="147"/>
      <c r="F660" s="147"/>
      <c r="G660" s="143"/>
      <c r="H660" s="142"/>
      <c r="I660" s="88"/>
      <c r="J660" s="77"/>
      <c r="K660" s="5"/>
      <c r="L660" s="5"/>
      <c r="M660" s="16"/>
    </row>
    <row r="661" spans="1:13">
      <c r="A661" s="247"/>
      <c r="B661" s="13">
        <v>2807.1600000000003</v>
      </c>
      <c r="C661" s="144">
        <v>3138.6</v>
      </c>
      <c r="D661" s="144">
        <v>111.80695079724705</v>
      </c>
      <c r="E661" s="148">
        <v>45637</v>
      </c>
      <c r="F661" s="147" t="s">
        <v>352</v>
      </c>
      <c r="G661" s="143">
        <v>1870</v>
      </c>
      <c r="H661" s="142">
        <v>3190.91</v>
      </c>
      <c r="I661" s="77">
        <v>3423.69</v>
      </c>
      <c r="J661" s="14">
        <f>I661/H661*100</f>
        <v>107.29509763672434</v>
      </c>
      <c r="K661" s="15">
        <v>46001</v>
      </c>
      <c r="L661" s="5" t="s">
        <v>566</v>
      </c>
      <c r="M661" s="16">
        <v>1870</v>
      </c>
    </row>
    <row r="662" spans="1:13">
      <c r="A662" s="8" t="s">
        <v>220</v>
      </c>
      <c r="B662" s="21"/>
      <c r="C662" s="193"/>
      <c r="D662" s="109"/>
      <c r="E662" s="194"/>
      <c r="F662" s="194"/>
      <c r="G662" s="195"/>
      <c r="H662" s="165"/>
      <c r="I662" s="22"/>
      <c r="J662" s="102"/>
      <c r="K662" s="9"/>
      <c r="L662" s="9"/>
      <c r="M662" s="28"/>
    </row>
    <row r="663" spans="1:13">
      <c r="A663" s="247" t="s">
        <v>221</v>
      </c>
      <c r="B663" s="13"/>
      <c r="C663" s="144"/>
      <c r="D663" s="144"/>
      <c r="E663" s="147"/>
      <c r="F663" s="147"/>
      <c r="G663" s="143"/>
      <c r="H663" s="142"/>
      <c r="I663" s="14"/>
      <c r="J663" s="14"/>
      <c r="K663" s="5"/>
      <c r="L663" s="5"/>
      <c r="M663" s="16"/>
    </row>
    <row r="664" spans="1:13">
      <c r="A664" s="247"/>
      <c r="B664" s="13"/>
      <c r="C664" s="144"/>
      <c r="D664" s="144"/>
      <c r="E664" s="147"/>
      <c r="F664" s="147"/>
      <c r="G664" s="143"/>
      <c r="H664" s="142"/>
      <c r="I664" s="14"/>
      <c r="J664" s="14"/>
      <c r="K664" s="5"/>
      <c r="L664" s="5"/>
      <c r="M664" s="16"/>
    </row>
    <row r="665" spans="1:13">
      <c r="A665" s="247"/>
      <c r="B665" s="13">
        <v>2808.5</v>
      </c>
      <c r="C665" s="92">
        <v>3586.8</v>
      </c>
      <c r="D665" s="144">
        <v>127.71298404655892</v>
      </c>
      <c r="E665" s="148">
        <v>45581</v>
      </c>
      <c r="F665" s="147" t="s">
        <v>349</v>
      </c>
      <c r="G665" s="143">
        <v>2467</v>
      </c>
      <c r="H665" s="142">
        <v>3586.8</v>
      </c>
      <c r="I665" s="92">
        <v>3696.84</v>
      </c>
      <c r="J665" s="14">
        <f>I665/H665*100</f>
        <v>103.06791569086651</v>
      </c>
      <c r="K665" s="15">
        <v>46008</v>
      </c>
      <c r="L665" s="5" t="s">
        <v>560</v>
      </c>
      <c r="M665" s="16">
        <v>2467</v>
      </c>
    </row>
    <row r="666" spans="1:13">
      <c r="A666" s="8" t="s">
        <v>222</v>
      </c>
      <c r="B666" s="21"/>
      <c r="C666" s="193"/>
      <c r="D666" s="109"/>
      <c r="E666" s="194"/>
      <c r="F666" s="194"/>
      <c r="G666" s="195"/>
      <c r="H666" s="165"/>
      <c r="I666" s="22"/>
      <c r="J666" s="102"/>
      <c r="K666" s="9"/>
      <c r="L666" s="9"/>
      <c r="M666" s="28"/>
    </row>
    <row r="667" spans="1:13">
      <c r="A667" s="247" t="s">
        <v>351</v>
      </c>
      <c r="B667" s="13"/>
      <c r="C667" s="144"/>
      <c r="D667" s="144"/>
      <c r="E667" s="147"/>
      <c r="F667" s="147"/>
      <c r="G667" s="143"/>
      <c r="H667" s="142"/>
      <c r="I667" s="14"/>
      <c r="J667" s="14"/>
      <c r="K667" s="5"/>
      <c r="L667" s="5"/>
      <c r="M667" s="16"/>
    </row>
    <row r="668" spans="1:13">
      <c r="A668" s="247"/>
      <c r="B668" s="13"/>
      <c r="C668" s="144"/>
      <c r="D668" s="144"/>
      <c r="E668" s="147"/>
      <c r="F668" s="147"/>
      <c r="G668" s="143"/>
      <c r="H668" s="142"/>
      <c r="I668" s="14"/>
      <c r="J668" s="14"/>
      <c r="K668" s="5"/>
      <c r="L668" s="5"/>
      <c r="M668" s="16"/>
    </row>
    <row r="669" spans="1:13">
      <c r="A669" s="247"/>
      <c r="B669" s="36">
        <v>4917.255000000001</v>
      </c>
      <c r="C669" s="196">
        <v>5784.66</v>
      </c>
      <c r="D669" s="144">
        <v>123.52261947405312</v>
      </c>
      <c r="E669" s="148">
        <v>45616</v>
      </c>
      <c r="F669" s="147" t="s">
        <v>348</v>
      </c>
      <c r="G669" s="143">
        <v>976.77</v>
      </c>
      <c r="H669" s="142">
        <v>5784.66</v>
      </c>
      <c r="I669" s="79">
        <v>6305.88</v>
      </c>
      <c r="J669" s="14">
        <f>I669/H669*100</f>
        <v>109.01038263268714</v>
      </c>
      <c r="K669" s="15">
        <v>46008</v>
      </c>
      <c r="L669" s="5" t="s">
        <v>564</v>
      </c>
      <c r="M669" s="16">
        <v>976.77</v>
      </c>
    </row>
    <row r="670" spans="1:13">
      <c r="A670" s="8" t="s">
        <v>223</v>
      </c>
      <c r="B670" s="21"/>
      <c r="C670" s="193"/>
      <c r="D670" s="109"/>
      <c r="E670" s="194"/>
      <c r="F670" s="194"/>
      <c r="G670" s="195"/>
      <c r="H670" s="165"/>
      <c r="I670" s="22"/>
      <c r="J670" s="102"/>
      <c r="K670" s="9"/>
      <c r="L670" s="9"/>
      <c r="M670" s="28"/>
    </row>
    <row r="671" spans="1:13">
      <c r="A671" s="247" t="s">
        <v>204</v>
      </c>
      <c r="B671" s="13"/>
      <c r="C671" s="144"/>
      <c r="D671" s="144"/>
      <c r="E671" s="147"/>
      <c r="F671" s="147"/>
      <c r="G671" s="143"/>
      <c r="H671" s="142"/>
      <c r="I671" s="14"/>
      <c r="J671" s="14"/>
      <c r="K671" s="5"/>
      <c r="L671" s="5"/>
      <c r="M671" s="16"/>
    </row>
    <row r="672" spans="1:13">
      <c r="A672" s="247"/>
      <c r="B672" s="13"/>
      <c r="C672" s="144"/>
      <c r="D672" s="144"/>
      <c r="E672" s="147"/>
      <c r="F672" s="147"/>
      <c r="G672" s="143"/>
      <c r="H672" s="142"/>
      <c r="I672" s="14"/>
      <c r="J672" s="14"/>
      <c r="K672" s="5"/>
      <c r="L672" s="5"/>
      <c r="M672" s="16"/>
    </row>
    <row r="673" spans="1:13">
      <c r="A673" s="247"/>
      <c r="B673" s="38">
        <v>3345.09</v>
      </c>
      <c r="C673" s="144">
        <v>4303.0470000000005</v>
      </c>
      <c r="D673" s="144">
        <v>135.07026841744451</v>
      </c>
      <c r="E673" s="148">
        <v>45595</v>
      </c>
      <c r="F673" s="147" t="s">
        <v>343</v>
      </c>
      <c r="G673" s="146">
        <v>1212.9000000000001</v>
      </c>
      <c r="H673" s="139">
        <v>4289.04</v>
      </c>
      <c r="I673" s="88">
        <v>4289.04</v>
      </c>
      <c r="J673" s="14">
        <f>I673/H673*100</f>
        <v>100</v>
      </c>
      <c r="K673" s="15">
        <v>46001</v>
      </c>
      <c r="L673" s="5" t="s">
        <v>565</v>
      </c>
      <c r="M673" s="27">
        <v>1212.9000000000001</v>
      </c>
    </row>
    <row r="674" spans="1:13">
      <c r="A674" s="247" t="s">
        <v>224</v>
      </c>
      <c r="B674" s="38"/>
      <c r="C674" s="147"/>
      <c r="D674" s="144"/>
      <c r="E674" s="147"/>
      <c r="F674" s="147"/>
      <c r="G674" s="146"/>
      <c r="H674" s="149"/>
      <c r="I674" s="88"/>
      <c r="J674" s="77"/>
      <c r="K674" s="5"/>
      <c r="L674" s="5"/>
      <c r="M674" s="27"/>
    </row>
    <row r="675" spans="1:13">
      <c r="A675" s="247"/>
      <c r="B675" s="38"/>
      <c r="C675" s="147"/>
      <c r="D675" s="144"/>
      <c r="E675" s="147"/>
      <c r="F675" s="147"/>
      <c r="G675" s="146"/>
      <c r="H675" s="149"/>
      <c r="I675" s="88"/>
      <c r="J675" s="77"/>
      <c r="K675" s="5"/>
      <c r="L675" s="5"/>
      <c r="M675" s="27"/>
    </row>
    <row r="676" spans="1:13">
      <c r="A676" s="247"/>
      <c r="B676" s="25">
        <v>3829.3500000000004</v>
      </c>
      <c r="C676" s="144">
        <v>5720.4000000000005</v>
      </c>
      <c r="D676" s="144">
        <v>156.85169119268048</v>
      </c>
      <c r="E676" s="148">
        <v>45595</v>
      </c>
      <c r="F676" s="147" t="s">
        <v>343</v>
      </c>
      <c r="G676" s="146">
        <v>1206.0099999999998</v>
      </c>
      <c r="H676" s="139">
        <v>5720.4</v>
      </c>
      <c r="I676" s="88">
        <v>7502.78</v>
      </c>
      <c r="J676" s="14">
        <f>I676/H676*100</f>
        <v>131.15831060764981</v>
      </c>
      <c r="K676" s="15">
        <v>46001</v>
      </c>
      <c r="L676" s="5" t="s">
        <v>565</v>
      </c>
      <c r="M676" s="27">
        <v>1206.0099999999998</v>
      </c>
    </row>
    <row r="677" spans="1:13">
      <c r="A677" s="8" t="s">
        <v>225</v>
      </c>
      <c r="B677" s="21"/>
      <c r="C677" s="193"/>
      <c r="D677" s="109"/>
      <c r="E677" s="194"/>
      <c r="F677" s="194"/>
      <c r="G677" s="195"/>
      <c r="H677" s="165"/>
      <c r="I677" s="22"/>
      <c r="J677" s="102"/>
      <c r="K677" s="9"/>
      <c r="L677" s="9"/>
      <c r="M677" s="28"/>
    </row>
    <row r="678" spans="1:13">
      <c r="A678" s="247" t="s">
        <v>353</v>
      </c>
      <c r="B678" s="122"/>
      <c r="C678" s="227"/>
      <c r="D678" s="144"/>
      <c r="E678" s="227"/>
      <c r="F678" s="227"/>
      <c r="G678" s="228"/>
      <c r="H678" s="181"/>
      <c r="I678" s="123"/>
      <c r="J678" s="14"/>
      <c r="K678" s="123"/>
      <c r="L678" s="123"/>
      <c r="M678" s="112"/>
    </row>
    <row r="679" spans="1:13">
      <c r="A679" s="247"/>
      <c r="B679" s="13"/>
      <c r="C679" s="144"/>
      <c r="D679" s="144"/>
      <c r="E679" s="148"/>
      <c r="F679" s="147"/>
      <c r="G679" s="143"/>
      <c r="H679" s="142"/>
      <c r="I679" s="14"/>
      <c r="J679" s="14"/>
      <c r="K679" s="15"/>
      <c r="L679" s="5"/>
      <c r="M679" s="16"/>
    </row>
    <row r="680" spans="1:13">
      <c r="A680" s="247"/>
      <c r="B680" s="13">
        <v>4316.5199999999995</v>
      </c>
      <c r="C680" s="147">
        <v>4796.3999999999996</v>
      </c>
      <c r="D680" s="144">
        <v>111.11728892719135</v>
      </c>
      <c r="E680" s="148">
        <v>45595</v>
      </c>
      <c r="F680" s="147" t="s">
        <v>354</v>
      </c>
      <c r="G680" s="143">
        <v>12968.200000000003</v>
      </c>
      <c r="H680" s="142">
        <v>4796.3999999999996</v>
      </c>
      <c r="I680" s="88">
        <v>4811.16</v>
      </c>
      <c r="J680" s="14">
        <f>I680/H680*100</f>
        <v>100.30773079809859</v>
      </c>
      <c r="K680" s="15">
        <v>45595</v>
      </c>
      <c r="L680" s="5" t="s">
        <v>354</v>
      </c>
      <c r="M680" s="16">
        <v>12968.200000000003</v>
      </c>
    </row>
    <row r="681" spans="1:13" ht="31.5">
      <c r="A681" s="8" t="s">
        <v>226</v>
      </c>
      <c r="B681" s="21"/>
      <c r="C681" s="193"/>
      <c r="D681" s="109"/>
      <c r="E681" s="194"/>
      <c r="F681" s="194"/>
      <c r="G681" s="195"/>
      <c r="H681" s="165"/>
      <c r="I681" s="22"/>
      <c r="J681" s="102"/>
      <c r="K681" s="9"/>
      <c r="L681" s="9"/>
      <c r="M681" s="28"/>
    </row>
    <row r="682" spans="1:13">
      <c r="A682" s="247" t="s">
        <v>357</v>
      </c>
      <c r="B682" s="13"/>
      <c r="C682" s="144"/>
      <c r="D682" s="144"/>
      <c r="E682" s="147"/>
      <c r="F682" s="147"/>
      <c r="G682" s="143"/>
      <c r="H682" s="142"/>
      <c r="I682" s="77"/>
      <c r="J682" s="14"/>
      <c r="K682" s="5"/>
      <c r="L682" s="5"/>
      <c r="M682" s="16"/>
    </row>
    <row r="683" spans="1:13">
      <c r="A683" s="247"/>
      <c r="B683" s="13"/>
      <c r="C683" s="144"/>
      <c r="D683" s="144"/>
      <c r="E683" s="147"/>
      <c r="F683" s="147"/>
      <c r="G683" s="143"/>
      <c r="H683" s="142"/>
      <c r="I683" s="77"/>
      <c r="J683" s="14"/>
      <c r="K683" s="5"/>
      <c r="L683" s="5"/>
      <c r="M683" s="16"/>
    </row>
    <row r="684" spans="1:13">
      <c r="A684" s="247"/>
      <c r="B684" s="13">
        <v>3311.9</v>
      </c>
      <c r="C684" s="145">
        <v>4304.1000000000004</v>
      </c>
      <c r="D684" s="144">
        <v>129.95863401672756</v>
      </c>
      <c r="E684" s="148">
        <v>45602</v>
      </c>
      <c r="F684" s="147" t="s">
        <v>355</v>
      </c>
      <c r="G684" s="143">
        <v>870</v>
      </c>
      <c r="H684" s="142">
        <v>4503.66</v>
      </c>
      <c r="I684" s="84">
        <v>4503.66</v>
      </c>
      <c r="J684" s="14">
        <f>I684/H684*100</f>
        <v>100</v>
      </c>
      <c r="K684" s="15">
        <v>45994</v>
      </c>
      <c r="L684" s="5" t="s">
        <v>567</v>
      </c>
      <c r="M684" s="16">
        <v>870</v>
      </c>
    </row>
    <row r="685" spans="1:13">
      <c r="A685" s="247" t="s">
        <v>358</v>
      </c>
      <c r="B685" s="13"/>
      <c r="C685" s="208"/>
      <c r="D685" s="144"/>
      <c r="E685" s="147"/>
      <c r="F685" s="147"/>
      <c r="G685" s="143"/>
      <c r="H685" s="142"/>
      <c r="I685" s="84"/>
      <c r="J685" s="77"/>
      <c r="K685" s="5"/>
      <c r="L685" s="5"/>
      <c r="M685" s="16"/>
    </row>
    <row r="686" spans="1:13">
      <c r="A686" s="247"/>
      <c r="B686" s="13"/>
      <c r="C686" s="208"/>
      <c r="D686" s="144"/>
      <c r="E686" s="147"/>
      <c r="F686" s="147"/>
      <c r="G686" s="143"/>
      <c r="H686" s="142"/>
      <c r="I686" s="84"/>
      <c r="J686" s="77"/>
      <c r="K686" s="5"/>
      <c r="L686" s="5"/>
      <c r="M686" s="16"/>
    </row>
    <row r="687" spans="1:13">
      <c r="A687" s="247"/>
      <c r="B687" s="13">
        <v>3226.8</v>
      </c>
      <c r="C687" s="145">
        <v>3611.5</v>
      </c>
      <c r="D687" s="144">
        <v>111.92202801537125</v>
      </c>
      <c r="E687" s="148">
        <v>45602</v>
      </c>
      <c r="F687" s="147" t="s">
        <v>355</v>
      </c>
      <c r="G687" s="143">
        <v>2447</v>
      </c>
      <c r="H687" s="142">
        <v>3774.75</v>
      </c>
      <c r="I687" s="84">
        <v>3774.75</v>
      </c>
      <c r="J687" s="14">
        <f>I687/H687*100</f>
        <v>100</v>
      </c>
      <c r="K687" s="15">
        <v>45994</v>
      </c>
      <c r="L687" s="5" t="s">
        <v>567</v>
      </c>
      <c r="M687" s="16">
        <v>2482.6666666666665</v>
      </c>
    </row>
    <row r="688" spans="1:13" ht="15.75" customHeight="1">
      <c r="A688" s="8" t="s">
        <v>228</v>
      </c>
      <c r="B688" s="21"/>
      <c r="C688" s="193"/>
      <c r="D688" s="193"/>
      <c r="E688" s="194"/>
      <c r="F688" s="194"/>
      <c r="G688" s="195"/>
      <c r="H688" s="165"/>
      <c r="I688" s="22"/>
      <c r="J688" s="22"/>
      <c r="K688" s="9"/>
      <c r="L688" s="9"/>
      <c r="M688" s="28"/>
    </row>
    <row r="689" spans="1:13">
      <c r="A689" s="248" t="s">
        <v>229</v>
      </c>
      <c r="B689" s="13"/>
      <c r="C689" s="144"/>
      <c r="D689" s="144"/>
      <c r="E689" s="147"/>
      <c r="F689" s="147"/>
      <c r="G689" s="143"/>
      <c r="H689" s="142"/>
      <c r="I689" s="14"/>
      <c r="J689" s="77"/>
      <c r="K689" s="5"/>
      <c r="L689" s="5"/>
      <c r="M689" s="16"/>
    </row>
    <row r="690" spans="1:13">
      <c r="A690" s="249"/>
      <c r="B690" s="13"/>
      <c r="C690" s="144"/>
      <c r="D690" s="144"/>
      <c r="E690" s="147"/>
      <c r="F690" s="196"/>
      <c r="G690" s="143"/>
      <c r="H690" s="142"/>
      <c r="I690" s="14"/>
      <c r="J690" s="77"/>
      <c r="K690" s="5"/>
      <c r="L690" s="11"/>
      <c r="M690" s="16"/>
    </row>
    <row r="691" spans="1:13">
      <c r="A691" s="250"/>
      <c r="B691" s="13">
        <v>3568.4399999999996</v>
      </c>
      <c r="C691" s="196">
        <v>4463.16</v>
      </c>
      <c r="D691" s="144">
        <v>125.07314120455997</v>
      </c>
      <c r="E691" s="148">
        <v>45646</v>
      </c>
      <c r="F691" s="196" t="s">
        <v>356</v>
      </c>
      <c r="G691" s="143">
        <v>3641.8999999999996</v>
      </c>
      <c r="H691" s="142">
        <v>4537.57</v>
      </c>
      <c r="I691" s="79">
        <v>4627.46</v>
      </c>
      <c r="J691" s="14">
        <f>I691/H691*100</f>
        <v>101.98101627082339</v>
      </c>
      <c r="K691" s="15">
        <v>46010</v>
      </c>
      <c r="L691" s="11" t="s">
        <v>617</v>
      </c>
      <c r="M691" s="16">
        <v>3766.3470000000002</v>
      </c>
    </row>
    <row r="692" spans="1:13">
      <c r="A692" s="247" t="s">
        <v>230</v>
      </c>
      <c r="B692" s="13"/>
      <c r="C692" s="222"/>
      <c r="D692" s="144"/>
      <c r="E692" s="147"/>
      <c r="F692" s="196"/>
      <c r="G692" s="143"/>
      <c r="H692" s="142"/>
      <c r="I692" s="94"/>
      <c r="J692" s="77"/>
      <c r="K692" s="5"/>
      <c r="L692" s="11"/>
      <c r="M692" s="16"/>
    </row>
    <row r="693" spans="1:13">
      <c r="A693" s="247"/>
      <c r="B693" s="13"/>
      <c r="C693" s="222"/>
      <c r="D693" s="144"/>
      <c r="E693" s="147"/>
      <c r="F693" s="196"/>
      <c r="G693" s="143"/>
      <c r="H693" s="142"/>
      <c r="I693" s="94"/>
      <c r="J693" s="77"/>
      <c r="K693" s="5"/>
      <c r="L693" s="11"/>
      <c r="M693" s="16"/>
    </row>
    <row r="694" spans="1:13">
      <c r="A694" s="247"/>
      <c r="B694" s="229">
        <v>7073.8799999999992</v>
      </c>
      <c r="C694" s="145">
        <v>7867.44</v>
      </c>
      <c r="D694" s="144">
        <v>111.21817163989209</v>
      </c>
      <c r="E694" s="148">
        <v>45646</v>
      </c>
      <c r="F694" s="196" t="s">
        <v>356</v>
      </c>
      <c r="G694" s="143">
        <v>195.7</v>
      </c>
      <c r="H694" s="182">
        <v>7998.56</v>
      </c>
      <c r="I694" s="90">
        <v>8421.0499999999993</v>
      </c>
      <c r="J694" s="14">
        <f>I694/H694*100</f>
        <v>105.28207577363924</v>
      </c>
      <c r="K694" s="15">
        <v>46010</v>
      </c>
      <c r="L694" s="11" t="s">
        <v>616</v>
      </c>
      <c r="M694" s="16">
        <v>195.7</v>
      </c>
    </row>
    <row r="695" spans="1:13">
      <c r="A695" s="247" t="s">
        <v>231</v>
      </c>
      <c r="B695" s="13"/>
      <c r="C695" s="222"/>
      <c r="D695" s="144"/>
      <c r="E695" s="147"/>
      <c r="F695" s="196"/>
      <c r="G695" s="143"/>
      <c r="H695" s="142"/>
      <c r="I695" s="94"/>
      <c r="J695" s="77"/>
      <c r="K695" s="5"/>
      <c r="L695" s="11"/>
      <c r="M695" s="16"/>
    </row>
    <row r="696" spans="1:13">
      <c r="A696" s="247"/>
      <c r="B696" s="13"/>
      <c r="C696" s="222"/>
      <c r="D696" s="144"/>
      <c r="E696" s="147"/>
      <c r="F696" s="196"/>
      <c r="G696" s="143"/>
      <c r="H696" s="142"/>
      <c r="I696" s="94"/>
      <c r="J696" s="77"/>
      <c r="K696" s="5"/>
      <c r="L696" s="11"/>
      <c r="M696" s="16"/>
    </row>
    <row r="697" spans="1:13">
      <c r="A697" s="247"/>
      <c r="B697" s="13">
        <v>4525.4399999999996</v>
      </c>
      <c r="C697" s="196">
        <v>5545.56</v>
      </c>
      <c r="D697" s="144">
        <v>122.54189647857447</v>
      </c>
      <c r="E697" s="148">
        <v>45646</v>
      </c>
      <c r="F697" s="196" t="s">
        <v>356</v>
      </c>
      <c r="G697" s="143">
        <v>226.9</v>
      </c>
      <c r="H697" s="142">
        <v>5309.32</v>
      </c>
      <c r="I697" s="79">
        <v>5309.32</v>
      </c>
      <c r="J697" s="14">
        <f>I697/H697*100</f>
        <v>100</v>
      </c>
      <c r="K697" s="15">
        <v>46010</v>
      </c>
      <c r="L697" s="11" t="s">
        <v>616</v>
      </c>
      <c r="M697" s="16">
        <v>248.10000000000002</v>
      </c>
    </row>
    <row r="698" spans="1:13">
      <c r="A698" s="247" t="s">
        <v>232</v>
      </c>
      <c r="B698" s="13"/>
      <c r="C698" s="222"/>
      <c r="D698" s="144"/>
      <c r="E698" s="147"/>
      <c r="F698" s="196"/>
      <c r="G698" s="143"/>
      <c r="H698" s="142"/>
      <c r="I698" s="94"/>
      <c r="J698" s="77"/>
      <c r="K698" s="5"/>
      <c r="L698" s="11"/>
      <c r="M698" s="16"/>
    </row>
    <row r="699" spans="1:13">
      <c r="A699" s="247"/>
      <c r="B699" s="13"/>
      <c r="C699" s="222"/>
      <c r="D699" s="144"/>
      <c r="E699" s="147"/>
      <c r="F699" s="196"/>
      <c r="G699" s="143"/>
      <c r="H699" s="142"/>
      <c r="I699" s="94"/>
      <c r="J699" s="77"/>
      <c r="K699" s="5"/>
      <c r="L699" s="11"/>
      <c r="M699" s="16"/>
    </row>
    <row r="700" spans="1:13" ht="16.5" customHeight="1">
      <c r="A700" s="247"/>
      <c r="B700" s="13">
        <v>4766.5199999999995</v>
      </c>
      <c r="C700" s="196">
        <v>5660.8799999999992</v>
      </c>
      <c r="D700" s="144">
        <v>118.76337453739833</v>
      </c>
      <c r="E700" s="148">
        <v>45646</v>
      </c>
      <c r="F700" s="196" t="s">
        <v>356</v>
      </c>
      <c r="G700" s="143">
        <v>1028.8</v>
      </c>
      <c r="H700" s="142">
        <v>5115.22</v>
      </c>
      <c r="I700" s="79">
        <v>5115.22</v>
      </c>
      <c r="J700" s="14">
        <f>I700/H700*100</f>
        <v>100</v>
      </c>
      <c r="K700" s="15">
        <v>46010</v>
      </c>
      <c r="L700" s="11" t="s">
        <v>616</v>
      </c>
      <c r="M700" s="16">
        <v>1083.5360000000001</v>
      </c>
    </row>
    <row r="701" spans="1:13" ht="16.5" customHeight="1">
      <c r="A701" s="56"/>
      <c r="B701" s="13"/>
      <c r="C701" s="222"/>
      <c r="D701" s="144"/>
      <c r="E701" s="148"/>
      <c r="F701" s="196"/>
      <c r="G701" s="143"/>
      <c r="H701" s="142"/>
      <c r="I701" s="94"/>
      <c r="J701" s="77"/>
      <c r="K701" s="15"/>
      <c r="L701" s="11"/>
      <c r="M701" s="16"/>
    </row>
    <row r="702" spans="1:13" ht="16.5" customHeight="1">
      <c r="A702" s="17" t="s">
        <v>233</v>
      </c>
      <c r="B702" s="13"/>
      <c r="C702" s="222"/>
      <c r="D702" s="144"/>
      <c r="E702" s="148"/>
      <c r="F702" s="196"/>
      <c r="G702" s="143"/>
      <c r="H702" s="142"/>
      <c r="I702" s="94"/>
      <c r="J702" s="77"/>
      <c r="K702" s="15"/>
      <c r="L702" s="11"/>
      <c r="M702" s="16"/>
    </row>
    <row r="703" spans="1:13" ht="16.5" customHeight="1">
      <c r="A703" s="24"/>
      <c r="B703" s="13">
        <v>4821.7199999999993</v>
      </c>
      <c r="C703" s="196">
        <v>5075.8799999999992</v>
      </c>
      <c r="D703" s="144">
        <v>105.27114805505087</v>
      </c>
      <c r="E703" s="148">
        <v>45646</v>
      </c>
      <c r="F703" s="196" t="s">
        <v>356</v>
      </c>
      <c r="G703" s="143">
        <v>704.09999999999991</v>
      </c>
      <c r="H703" s="142">
        <v>5160.4799999999996</v>
      </c>
      <c r="I703" s="79">
        <v>5546.24</v>
      </c>
      <c r="J703" s="14">
        <f>I703/H703*100</f>
        <v>107.47527361795804</v>
      </c>
      <c r="K703" s="15">
        <v>46010</v>
      </c>
      <c r="L703" s="11" t="s">
        <v>617</v>
      </c>
      <c r="M703" s="16">
        <v>508.76900000000001</v>
      </c>
    </row>
    <row r="704" spans="1:13">
      <c r="A704" s="247" t="s">
        <v>359</v>
      </c>
      <c r="B704" s="13"/>
      <c r="C704" s="145"/>
      <c r="D704" s="144"/>
      <c r="E704" s="148"/>
      <c r="F704" s="196"/>
      <c r="G704" s="143"/>
      <c r="H704" s="142"/>
      <c r="I704" s="90"/>
      <c r="J704" s="77"/>
      <c r="K704" s="85"/>
      <c r="L704" s="79"/>
      <c r="M704" s="16"/>
    </row>
    <row r="705" spans="1:13">
      <c r="A705" s="247"/>
      <c r="B705" s="13"/>
      <c r="C705" s="222"/>
      <c r="D705" s="144"/>
      <c r="E705" s="148"/>
      <c r="F705" s="196"/>
      <c r="G705" s="143"/>
      <c r="H705" s="142"/>
      <c r="I705" s="94"/>
      <c r="J705" s="77"/>
      <c r="K705" s="85"/>
      <c r="L705" s="79"/>
      <c r="M705" s="16"/>
    </row>
    <row r="706" spans="1:13">
      <c r="A706" s="247"/>
      <c r="B706" s="13">
        <v>2967.5099999999998</v>
      </c>
      <c r="C706" s="145">
        <v>4486.97</v>
      </c>
      <c r="D706" s="144">
        <v>151.2031972933537</v>
      </c>
      <c r="E706" s="148">
        <v>45616</v>
      </c>
      <c r="F706" s="196" t="s">
        <v>360</v>
      </c>
      <c r="G706" s="143">
        <v>1116.1199999999999</v>
      </c>
      <c r="H706" s="142">
        <v>3981.29</v>
      </c>
      <c r="I706" s="90">
        <v>3981.29</v>
      </c>
      <c r="J706" s="14">
        <f>I706/H706*100</f>
        <v>100</v>
      </c>
      <c r="K706" s="85">
        <v>46008</v>
      </c>
      <c r="L706" s="79" t="s">
        <v>568</v>
      </c>
      <c r="M706" s="16">
        <v>1188.0482029999998</v>
      </c>
    </row>
    <row r="707" spans="1:13">
      <c r="A707" s="248" t="s">
        <v>234</v>
      </c>
      <c r="B707" s="13"/>
      <c r="C707" s="222"/>
      <c r="D707" s="144"/>
      <c r="E707" s="147"/>
      <c r="F707" s="196"/>
      <c r="G707" s="143"/>
      <c r="H707" s="142"/>
      <c r="I707" s="94"/>
      <c r="J707" s="77"/>
      <c r="K707" s="5"/>
      <c r="L707" s="11"/>
      <c r="M707" s="16"/>
    </row>
    <row r="708" spans="1:13">
      <c r="A708" s="249"/>
      <c r="B708" s="13"/>
      <c r="C708" s="222"/>
      <c r="D708" s="144"/>
      <c r="E708" s="147"/>
      <c r="F708" s="147"/>
      <c r="G708" s="143"/>
      <c r="H708" s="142"/>
      <c r="I708" s="94"/>
      <c r="J708" s="77"/>
      <c r="K708" s="5"/>
      <c r="L708" s="5"/>
      <c r="M708" s="16"/>
    </row>
    <row r="709" spans="1:13">
      <c r="A709" s="250"/>
      <c r="B709" s="13">
        <v>4497.24</v>
      </c>
      <c r="C709" s="196">
        <v>4497.24</v>
      </c>
      <c r="D709" s="144">
        <v>97.83584816999948</v>
      </c>
      <c r="E709" s="148">
        <v>45646</v>
      </c>
      <c r="F709" s="196" t="s">
        <v>356</v>
      </c>
      <c r="G709" s="143">
        <v>1046.1999999999998</v>
      </c>
      <c r="H709" s="142">
        <v>4497.41</v>
      </c>
      <c r="I709" s="79">
        <v>4497.41</v>
      </c>
      <c r="J709" s="14">
        <f>I709/H709*100</f>
        <v>100</v>
      </c>
      <c r="K709" s="15">
        <v>46010</v>
      </c>
      <c r="L709" s="11" t="s">
        <v>616</v>
      </c>
      <c r="M709" s="16">
        <v>1022.621</v>
      </c>
    </row>
    <row r="710" spans="1:13" ht="24" customHeight="1">
      <c r="A710" s="51" t="s">
        <v>235</v>
      </c>
      <c r="B710" s="21"/>
      <c r="C710" s="109"/>
      <c r="D710" s="109"/>
      <c r="E710" s="194"/>
      <c r="F710" s="194"/>
      <c r="G710" s="195"/>
      <c r="H710" s="165"/>
      <c r="I710" s="102"/>
      <c r="J710" s="102"/>
      <c r="K710" s="9"/>
      <c r="L710" s="9"/>
      <c r="M710" s="28"/>
    </row>
    <row r="711" spans="1:13">
      <c r="A711" s="276" t="s">
        <v>702</v>
      </c>
      <c r="B711" s="25"/>
      <c r="C711" s="222"/>
      <c r="D711" s="144"/>
      <c r="E711" s="148"/>
      <c r="F711" s="150"/>
      <c r="G711" s="146"/>
      <c r="H711" s="139"/>
      <c r="I711" s="94"/>
      <c r="J711" s="77"/>
      <c r="K711" s="85"/>
      <c r="L711" s="78"/>
      <c r="M711" s="27"/>
    </row>
    <row r="712" spans="1:13">
      <c r="A712" s="276"/>
      <c r="B712" s="25"/>
      <c r="C712" s="222"/>
      <c r="D712" s="144"/>
      <c r="E712" s="148"/>
      <c r="F712" s="150"/>
      <c r="G712" s="146"/>
      <c r="H712" s="139"/>
      <c r="I712" s="94"/>
      <c r="J712" s="77"/>
      <c r="K712" s="85"/>
      <c r="L712" s="78"/>
      <c r="M712" s="27"/>
    </row>
    <row r="713" spans="1:13">
      <c r="A713" s="276"/>
      <c r="B713" s="25">
        <v>5261</v>
      </c>
      <c r="C713" s="105">
        <v>5580.81</v>
      </c>
      <c r="D713" s="144">
        <v>106.07888234176013</v>
      </c>
      <c r="E713" s="148">
        <v>45560</v>
      </c>
      <c r="F713" s="150" t="s">
        <v>207</v>
      </c>
      <c r="G713" s="146">
        <v>3854.9</v>
      </c>
      <c r="H713" s="139">
        <v>5859.84</v>
      </c>
      <c r="I713" s="121">
        <v>6569.22</v>
      </c>
      <c r="J713" s="14">
        <f>I713/H713*100</f>
        <v>112.10579128440368</v>
      </c>
      <c r="K713" s="85">
        <v>46008</v>
      </c>
      <c r="L713" s="78" t="s">
        <v>569</v>
      </c>
      <c r="M713" s="16">
        <v>3854.917486392711</v>
      </c>
    </row>
    <row r="714" spans="1:13" ht="31.5">
      <c r="A714" s="51" t="s">
        <v>236</v>
      </c>
      <c r="B714" s="21"/>
      <c r="C714" s="193"/>
      <c r="D714" s="109"/>
      <c r="E714" s="198"/>
      <c r="F714" s="194"/>
      <c r="G714" s="195"/>
      <c r="H714" s="165"/>
      <c r="I714" s="22"/>
      <c r="J714" s="102"/>
      <c r="K714" s="114"/>
      <c r="L714" s="9"/>
      <c r="M714" s="28"/>
    </row>
    <row r="715" spans="1:13">
      <c r="A715" s="247" t="s">
        <v>31</v>
      </c>
      <c r="B715" s="13"/>
      <c r="C715" s="144"/>
      <c r="D715" s="144"/>
      <c r="E715" s="147"/>
      <c r="F715" s="147"/>
      <c r="G715" s="143"/>
      <c r="H715" s="142"/>
      <c r="I715" s="14"/>
      <c r="J715" s="77"/>
      <c r="K715" s="5"/>
      <c r="L715" s="5"/>
      <c r="M715" s="16"/>
    </row>
    <row r="716" spans="1:13">
      <c r="A716" s="247"/>
      <c r="B716" s="13"/>
      <c r="C716" s="144"/>
      <c r="D716" s="144"/>
      <c r="E716" s="147"/>
      <c r="F716" s="147"/>
      <c r="G716" s="143"/>
      <c r="H716" s="142"/>
      <c r="I716" s="14"/>
      <c r="J716" s="77"/>
      <c r="K716" s="5"/>
      <c r="L716" s="5"/>
      <c r="M716" s="16"/>
    </row>
    <row r="717" spans="1:13">
      <c r="A717" s="247"/>
      <c r="B717" s="13">
        <v>3844.7999999999997</v>
      </c>
      <c r="C717" s="226">
        <v>3844.7999999999997</v>
      </c>
      <c r="D717" s="144">
        <v>92.547660311958396</v>
      </c>
      <c r="E717" s="148">
        <v>45630</v>
      </c>
      <c r="F717" s="196" t="s">
        <v>361</v>
      </c>
      <c r="G717" s="143">
        <v>200.39999999999998</v>
      </c>
      <c r="H717" s="142">
        <v>3908.88</v>
      </c>
      <c r="I717" s="89">
        <v>4261.95</v>
      </c>
      <c r="J717" s="14">
        <f>I717/H717*100</f>
        <v>109.0325105912691</v>
      </c>
      <c r="K717" s="15">
        <v>46008</v>
      </c>
      <c r="L717" s="11" t="s">
        <v>527</v>
      </c>
      <c r="M717" s="16">
        <v>200.39999999999998</v>
      </c>
    </row>
    <row r="718" spans="1:13">
      <c r="A718" s="247" t="s">
        <v>237</v>
      </c>
      <c r="B718" s="13"/>
      <c r="C718" s="208"/>
      <c r="D718" s="144"/>
      <c r="E718" s="147"/>
      <c r="F718" s="147"/>
      <c r="G718" s="143"/>
      <c r="H718" s="142"/>
      <c r="I718" s="84"/>
      <c r="J718" s="77"/>
      <c r="K718" s="5"/>
      <c r="L718" s="5"/>
      <c r="M718" s="16"/>
    </row>
    <row r="719" spans="1:13">
      <c r="A719" s="247"/>
      <c r="B719" s="13"/>
      <c r="C719" s="208"/>
      <c r="D719" s="144"/>
      <c r="E719" s="147"/>
      <c r="F719" s="147"/>
      <c r="G719" s="143"/>
      <c r="H719" s="142"/>
      <c r="I719" s="84"/>
      <c r="J719" s="77"/>
      <c r="K719" s="5"/>
      <c r="L719" s="5"/>
      <c r="M719" s="16"/>
    </row>
    <row r="720" spans="1:13">
      <c r="A720" s="247"/>
      <c r="B720" s="13">
        <v>4702.1000000000004</v>
      </c>
      <c r="C720" s="226">
        <v>6210.8</v>
      </c>
      <c r="D720" s="144">
        <v>132.08566385232129</v>
      </c>
      <c r="E720" s="148">
        <v>45630</v>
      </c>
      <c r="F720" s="147" t="s">
        <v>362</v>
      </c>
      <c r="G720" s="143">
        <v>883.9</v>
      </c>
      <c r="H720" s="142">
        <v>6408.26</v>
      </c>
      <c r="I720" s="89">
        <v>6408.26</v>
      </c>
      <c r="J720" s="14">
        <f>I720/H720*100</f>
        <v>100</v>
      </c>
      <c r="K720" s="15">
        <v>45987</v>
      </c>
      <c r="L720" s="5" t="s">
        <v>570</v>
      </c>
      <c r="M720" s="16">
        <v>883.10000000000014</v>
      </c>
    </row>
    <row r="721" spans="1:13" ht="31.5">
      <c r="A721" s="51" t="s">
        <v>238</v>
      </c>
      <c r="B721" s="21"/>
      <c r="C721" s="193"/>
      <c r="D721" s="109"/>
      <c r="E721" s="198"/>
      <c r="F721" s="194"/>
      <c r="G721" s="195"/>
      <c r="H721" s="165"/>
      <c r="I721" s="22"/>
      <c r="J721" s="102"/>
      <c r="K721" s="114"/>
      <c r="L721" s="9"/>
      <c r="M721" s="28"/>
    </row>
    <row r="722" spans="1:13">
      <c r="A722" s="247" t="s">
        <v>701</v>
      </c>
      <c r="B722" s="13"/>
      <c r="C722" s="144"/>
      <c r="D722" s="144"/>
      <c r="E722" s="147"/>
      <c r="F722" s="147"/>
      <c r="G722" s="143"/>
      <c r="H722" s="142"/>
      <c r="I722" s="14"/>
      <c r="J722" s="14"/>
      <c r="K722" s="5"/>
      <c r="L722" s="5"/>
      <c r="M722" s="16"/>
    </row>
    <row r="723" spans="1:13">
      <c r="A723" s="247"/>
      <c r="B723" s="13"/>
      <c r="C723" s="144"/>
      <c r="D723" s="144"/>
      <c r="E723" s="147"/>
      <c r="F723" s="147"/>
      <c r="G723" s="143"/>
      <c r="H723" s="142"/>
      <c r="I723" s="14"/>
      <c r="J723" s="14"/>
      <c r="K723" s="5"/>
      <c r="L723" s="5"/>
      <c r="M723" s="16"/>
    </row>
    <row r="724" spans="1:13">
      <c r="A724" s="247"/>
      <c r="B724" s="13">
        <v>10066.745989999999</v>
      </c>
      <c r="C724" s="226">
        <v>5853</v>
      </c>
      <c r="D724" s="144">
        <v>58.141925959135087</v>
      </c>
      <c r="E724" s="148">
        <v>45630</v>
      </c>
      <c r="F724" s="147" t="s">
        <v>362</v>
      </c>
      <c r="G724" s="143">
        <v>103</v>
      </c>
      <c r="H724" s="142">
        <v>6145.6573499999995</v>
      </c>
      <c r="I724" s="103">
        <v>6710.0250000000005</v>
      </c>
      <c r="J724" s="14">
        <f>I724/H724*100</f>
        <v>109.18319421111235</v>
      </c>
      <c r="K724" s="15">
        <v>45987</v>
      </c>
      <c r="L724" s="5" t="s">
        <v>570</v>
      </c>
      <c r="M724" s="16">
        <v>848.69999999999993</v>
      </c>
    </row>
    <row r="725" spans="1:13">
      <c r="A725" s="247" t="s">
        <v>239</v>
      </c>
      <c r="B725" s="13"/>
      <c r="C725" s="208"/>
      <c r="D725" s="144"/>
      <c r="E725" s="147"/>
      <c r="F725" s="147"/>
      <c r="G725" s="143"/>
      <c r="H725" s="142"/>
      <c r="I725" s="84"/>
      <c r="J725" s="77"/>
      <c r="K725" s="5"/>
      <c r="L725" s="5"/>
      <c r="M725" s="16"/>
    </row>
    <row r="726" spans="1:13">
      <c r="A726" s="247"/>
      <c r="B726" s="13"/>
      <c r="C726" s="208"/>
      <c r="D726" s="144"/>
      <c r="E726" s="147"/>
      <c r="F726" s="147"/>
      <c r="G726" s="143"/>
      <c r="H726" s="142"/>
      <c r="I726" s="84"/>
      <c r="J726" s="77"/>
      <c r="K726" s="5"/>
      <c r="L726" s="5"/>
      <c r="M726" s="16"/>
    </row>
    <row r="727" spans="1:13">
      <c r="A727" s="247"/>
      <c r="B727" s="25">
        <v>3560.4</v>
      </c>
      <c r="C727" s="226">
        <v>4126.7640000000001</v>
      </c>
      <c r="D727" s="144">
        <v>115.907313784968</v>
      </c>
      <c r="E727" s="150">
        <v>45595</v>
      </c>
      <c r="F727" s="196" t="s">
        <v>363</v>
      </c>
      <c r="G727" s="146">
        <v>752.91229999999996</v>
      </c>
      <c r="H727" s="139">
        <v>4026.4</v>
      </c>
      <c r="I727" s="89">
        <v>4026.4</v>
      </c>
      <c r="J727" s="14">
        <f>I727/H727*100</f>
        <v>100</v>
      </c>
      <c r="K727" s="35">
        <v>45994</v>
      </c>
      <c r="L727" s="11" t="s">
        <v>571</v>
      </c>
      <c r="M727" s="27">
        <v>752.91229999999996</v>
      </c>
    </row>
    <row r="728" spans="1:13">
      <c r="A728" s="8" t="s">
        <v>240</v>
      </c>
      <c r="B728" s="21"/>
      <c r="C728" s="193"/>
      <c r="D728" s="109"/>
      <c r="E728" s="194"/>
      <c r="F728" s="194"/>
      <c r="G728" s="195"/>
      <c r="H728" s="165"/>
      <c r="I728" s="22"/>
      <c r="J728" s="102"/>
      <c r="K728" s="9"/>
      <c r="L728" s="9"/>
      <c r="M728" s="28"/>
    </row>
    <row r="729" spans="1:13">
      <c r="A729" s="248" t="s">
        <v>700</v>
      </c>
      <c r="B729" s="13"/>
      <c r="C729" s="144"/>
      <c r="D729" s="144"/>
      <c r="E729" s="147"/>
      <c r="F729" s="147"/>
      <c r="G729" s="143"/>
      <c r="H729" s="142"/>
      <c r="I729" s="14"/>
      <c r="J729" s="14"/>
      <c r="K729" s="5"/>
      <c r="L729" s="5"/>
      <c r="M729" s="16"/>
    </row>
    <row r="730" spans="1:13">
      <c r="A730" s="249"/>
      <c r="B730" s="13"/>
      <c r="C730" s="144"/>
      <c r="D730" s="144"/>
      <c r="E730" s="147"/>
      <c r="F730" s="147"/>
      <c r="G730" s="143"/>
      <c r="H730" s="142"/>
      <c r="I730" s="14"/>
      <c r="J730" s="14"/>
      <c r="K730" s="5"/>
      <c r="L730" s="5"/>
      <c r="M730" s="16"/>
    </row>
    <row r="731" spans="1:13">
      <c r="A731" s="250"/>
      <c r="B731" s="13">
        <v>2627.7</v>
      </c>
      <c r="C731" s="92">
        <v>2740.4</v>
      </c>
      <c r="D731" s="144">
        <v>104.28729467630183</v>
      </c>
      <c r="E731" s="150">
        <v>45609</v>
      </c>
      <c r="F731" s="196" t="s">
        <v>364</v>
      </c>
      <c r="G731" s="143">
        <v>635.6</v>
      </c>
      <c r="H731" s="142">
        <v>2877.42</v>
      </c>
      <c r="I731" s="92">
        <v>3276.95</v>
      </c>
      <c r="J731" s="14">
        <f>I731/H731*100</f>
        <v>113.88500809753181</v>
      </c>
      <c r="K731" s="35">
        <v>45987</v>
      </c>
      <c r="L731" s="11" t="s">
        <v>572</v>
      </c>
      <c r="M731" s="16">
        <v>635.6</v>
      </c>
    </row>
    <row r="732" spans="1:13" ht="31.5">
      <c r="A732" s="8" t="s">
        <v>241</v>
      </c>
      <c r="B732" s="21"/>
      <c r="C732" s="193"/>
      <c r="D732" s="109"/>
      <c r="E732" s="194"/>
      <c r="F732" s="194"/>
      <c r="G732" s="195"/>
      <c r="H732" s="165"/>
      <c r="I732" s="22"/>
      <c r="J732" s="102"/>
      <c r="K732" s="9"/>
      <c r="L732" s="9"/>
      <c r="M732" s="28"/>
    </row>
    <row r="733" spans="1:13">
      <c r="A733" s="248" t="s">
        <v>242</v>
      </c>
      <c r="B733" s="13"/>
      <c r="C733" s="144"/>
      <c r="D733" s="144"/>
      <c r="E733" s="147"/>
      <c r="F733" s="147"/>
      <c r="G733" s="143"/>
      <c r="H733" s="142"/>
      <c r="I733" s="14"/>
      <c r="J733" s="14"/>
      <c r="K733" s="5"/>
      <c r="L733" s="5"/>
      <c r="M733" s="16"/>
    </row>
    <row r="734" spans="1:13">
      <c r="A734" s="249"/>
      <c r="B734" s="13"/>
      <c r="C734" s="144"/>
      <c r="D734" s="144"/>
      <c r="E734" s="147"/>
      <c r="F734" s="147"/>
      <c r="G734" s="143"/>
      <c r="H734" s="142"/>
      <c r="I734" s="14"/>
      <c r="J734" s="14"/>
      <c r="K734" s="5"/>
      <c r="L734" s="5"/>
      <c r="M734" s="16"/>
    </row>
    <row r="735" spans="1:13">
      <c r="A735" s="250"/>
      <c r="B735" s="13">
        <v>3057.0404520000002</v>
      </c>
      <c r="C735" s="144">
        <v>3317.4186359999999</v>
      </c>
      <c r="D735" s="144">
        <v>108.51732870690844</v>
      </c>
      <c r="E735" s="148">
        <v>45644</v>
      </c>
      <c r="F735" s="147" t="s">
        <v>365</v>
      </c>
      <c r="G735" s="143">
        <v>6087.2310000000007</v>
      </c>
      <c r="H735" s="142">
        <v>3317.42</v>
      </c>
      <c r="I735" s="14">
        <v>3368.11</v>
      </c>
      <c r="J735" s="14">
        <f>I735/H735*100</f>
        <v>101.52799464644211</v>
      </c>
      <c r="K735" s="15">
        <v>45644</v>
      </c>
      <c r="L735" s="5" t="s">
        <v>365</v>
      </c>
      <c r="M735" s="16">
        <v>6087.2310000000007</v>
      </c>
    </row>
    <row r="736" spans="1:13">
      <c r="A736" s="247" t="s">
        <v>699</v>
      </c>
      <c r="B736" s="13"/>
      <c r="C736" s="144"/>
      <c r="D736" s="144"/>
      <c r="E736" s="147"/>
      <c r="F736" s="147"/>
      <c r="G736" s="143"/>
      <c r="H736" s="142"/>
      <c r="I736" s="14"/>
      <c r="J736" s="14"/>
      <c r="K736" s="5"/>
      <c r="L736" s="5"/>
      <c r="M736" s="16"/>
    </row>
    <row r="737" spans="1:13">
      <c r="A737" s="247"/>
      <c r="B737" s="13"/>
      <c r="C737" s="144"/>
      <c r="D737" s="144"/>
      <c r="E737" s="147"/>
      <c r="F737" s="147"/>
      <c r="G737" s="143"/>
      <c r="H737" s="142"/>
      <c r="I737" s="14"/>
      <c r="J737" s="14"/>
      <c r="K737" s="5"/>
      <c r="L737" s="5"/>
      <c r="M737" s="16"/>
    </row>
    <row r="738" spans="1:13">
      <c r="A738" s="247"/>
      <c r="B738" s="13">
        <v>3004.2</v>
      </c>
      <c r="C738" s="144">
        <v>3438.6</v>
      </c>
      <c r="D738" s="144">
        <v>114.45975634112244</v>
      </c>
      <c r="E738" s="148">
        <v>45630</v>
      </c>
      <c r="F738" s="147" t="s">
        <v>366</v>
      </c>
      <c r="G738" s="143">
        <v>11804.5</v>
      </c>
      <c r="H738" s="142">
        <v>3610.53</v>
      </c>
      <c r="I738" s="14">
        <v>4203.68</v>
      </c>
      <c r="J738" s="14">
        <f>I738/H738*100</f>
        <v>116.42833600607115</v>
      </c>
      <c r="K738" s="15">
        <v>46001</v>
      </c>
      <c r="L738" s="5" t="s">
        <v>573</v>
      </c>
      <c r="M738" s="16">
        <v>10924.4</v>
      </c>
    </row>
    <row r="739" spans="1:13">
      <c r="A739" s="8" t="s">
        <v>243</v>
      </c>
      <c r="B739" s="21"/>
      <c r="C739" s="193"/>
      <c r="D739" s="193"/>
      <c r="E739" s="194"/>
      <c r="F739" s="194"/>
      <c r="G739" s="195"/>
      <c r="H739" s="165"/>
      <c r="I739" s="22"/>
      <c r="J739" s="22"/>
      <c r="K739" s="9"/>
      <c r="L739" s="9"/>
      <c r="M739" s="28"/>
    </row>
    <row r="740" spans="1:13" ht="72" customHeight="1">
      <c r="A740" s="31" t="s">
        <v>244</v>
      </c>
      <c r="B740" s="13">
        <v>5757.5999999999995</v>
      </c>
      <c r="C740" s="144">
        <v>13763.640000000001</v>
      </c>
      <c r="D740" s="144">
        <v>239.05168820341817</v>
      </c>
      <c r="E740" s="148">
        <v>45637</v>
      </c>
      <c r="F740" s="147" t="s">
        <v>367</v>
      </c>
      <c r="G740" s="143">
        <v>2388.7040000000002</v>
      </c>
      <c r="H740" s="142">
        <v>11163</v>
      </c>
      <c r="I740" s="14">
        <v>11163</v>
      </c>
      <c r="J740" s="14">
        <f>I740/H740*100</f>
        <v>100</v>
      </c>
      <c r="K740" s="15">
        <v>46001</v>
      </c>
      <c r="L740" s="5" t="s">
        <v>574</v>
      </c>
      <c r="M740" s="16">
        <v>2531.8448568637705</v>
      </c>
    </row>
    <row r="741" spans="1:13" ht="29.25" customHeight="1">
      <c r="A741" s="8" t="s">
        <v>245</v>
      </c>
      <c r="B741" s="21"/>
      <c r="C741" s="193"/>
      <c r="D741" s="193"/>
      <c r="E741" s="194"/>
      <c r="F741" s="194"/>
      <c r="G741" s="195"/>
      <c r="H741" s="165"/>
      <c r="I741" s="22"/>
      <c r="J741" s="22"/>
      <c r="K741" s="9"/>
      <c r="L741" s="9"/>
      <c r="M741" s="28"/>
    </row>
    <row r="742" spans="1:13">
      <c r="A742" s="248" t="s">
        <v>246</v>
      </c>
      <c r="B742" s="13"/>
      <c r="C742" s="144"/>
      <c r="D742" s="144"/>
      <c r="E742" s="196"/>
      <c r="F742" s="196"/>
      <c r="G742" s="143"/>
      <c r="H742" s="142"/>
      <c r="I742" s="14"/>
      <c r="J742" s="14"/>
      <c r="K742" s="11"/>
      <c r="L742" s="11"/>
      <c r="M742" s="16"/>
    </row>
    <row r="743" spans="1:13">
      <c r="A743" s="249"/>
      <c r="B743" s="13"/>
      <c r="C743" s="144"/>
      <c r="D743" s="144"/>
      <c r="E743" s="196"/>
      <c r="F743" s="196"/>
      <c r="G743" s="143"/>
      <c r="H743" s="142"/>
      <c r="I743" s="14"/>
      <c r="J743" s="14"/>
      <c r="K743" s="11"/>
      <c r="L743" s="11"/>
      <c r="M743" s="16"/>
    </row>
    <row r="744" spans="1:13">
      <c r="A744" s="250"/>
      <c r="B744" s="13">
        <v>9287</v>
      </c>
      <c r="C744" s="106">
        <v>9447.6</v>
      </c>
      <c r="D744" s="144">
        <v>101.72929902013567</v>
      </c>
      <c r="E744" s="150">
        <v>45560</v>
      </c>
      <c r="F744" s="196" t="s">
        <v>227</v>
      </c>
      <c r="G744" s="143">
        <v>286.20000000000005</v>
      </c>
      <c r="H744" s="142">
        <v>9447.6</v>
      </c>
      <c r="I744" s="106">
        <v>11267.1</v>
      </c>
      <c r="J744" s="14">
        <f>I744/H744*100</f>
        <v>119.25885939286167</v>
      </c>
      <c r="K744" s="35">
        <v>45560</v>
      </c>
      <c r="L744" s="11" t="s">
        <v>227</v>
      </c>
      <c r="M744" s="16">
        <v>286.20000000000005</v>
      </c>
    </row>
    <row r="745" spans="1:13">
      <c r="A745" s="8" t="s">
        <v>247</v>
      </c>
      <c r="B745" s="21"/>
      <c r="C745" s="193"/>
      <c r="D745" s="109"/>
      <c r="E745" s="193"/>
      <c r="F745" s="193"/>
      <c r="G745" s="195"/>
      <c r="H745" s="165"/>
      <c r="I745" s="22"/>
      <c r="J745" s="102"/>
      <c r="K745" s="22"/>
      <c r="L745" s="22"/>
      <c r="M745" s="28"/>
    </row>
    <row r="746" spans="1:13">
      <c r="A746" s="248" t="s">
        <v>675</v>
      </c>
      <c r="B746" s="13"/>
      <c r="C746" s="144"/>
      <c r="D746" s="144"/>
      <c r="E746" s="196"/>
      <c r="F746" s="196"/>
      <c r="G746" s="143"/>
      <c r="H746" s="142"/>
      <c r="I746" s="14"/>
      <c r="J746" s="14"/>
      <c r="K746" s="11"/>
      <c r="L746" s="11"/>
      <c r="M746" s="16"/>
    </row>
    <row r="747" spans="1:13">
      <c r="A747" s="249"/>
      <c r="B747" s="13"/>
      <c r="C747" s="144"/>
      <c r="D747" s="144"/>
      <c r="E747" s="196"/>
      <c r="F747" s="196"/>
      <c r="G747" s="143"/>
      <c r="H747" s="142"/>
      <c r="I747" s="14"/>
      <c r="J747" s="14"/>
      <c r="K747" s="11"/>
      <c r="L747" s="11"/>
      <c r="M747" s="16"/>
    </row>
    <row r="748" spans="1:13">
      <c r="A748" s="250"/>
      <c r="B748" s="25">
        <v>3781.68</v>
      </c>
      <c r="C748" s="196">
        <v>4124.28</v>
      </c>
      <c r="D748" s="121">
        <v>109.05946563432126</v>
      </c>
      <c r="E748" s="150">
        <v>45646</v>
      </c>
      <c r="F748" s="196" t="s">
        <v>342</v>
      </c>
      <c r="G748" s="146">
        <v>2837.9</v>
      </c>
      <c r="H748" s="139">
        <v>4193.0200000000004</v>
      </c>
      <c r="I748" s="79">
        <v>4556.33</v>
      </c>
      <c r="J748" s="14">
        <f>I748/H748*100</f>
        <v>108.66463789822132</v>
      </c>
      <c r="K748" s="35">
        <v>46008</v>
      </c>
      <c r="L748" s="11" t="s">
        <v>558</v>
      </c>
      <c r="M748" s="16">
        <v>2932.1000000000004</v>
      </c>
    </row>
    <row r="749" spans="1:13">
      <c r="A749" s="284" t="s">
        <v>676</v>
      </c>
      <c r="B749" s="25"/>
      <c r="C749" s="208"/>
      <c r="D749" s="144"/>
      <c r="E749" s="148"/>
      <c r="F749" s="147"/>
      <c r="G749" s="146"/>
      <c r="H749" s="139"/>
      <c r="I749" s="84"/>
      <c r="J749" s="77"/>
      <c r="K749" s="15"/>
      <c r="L749" s="5"/>
      <c r="M749" s="27"/>
    </row>
    <row r="750" spans="1:13">
      <c r="A750" s="285"/>
      <c r="B750" s="25"/>
      <c r="C750" s="208"/>
      <c r="D750" s="144"/>
      <c r="E750" s="148"/>
      <c r="F750" s="147"/>
      <c r="G750" s="146"/>
      <c r="H750" s="139"/>
      <c r="I750" s="84"/>
      <c r="J750" s="77"/>
      <c r="K750" s="15"/>
      <c r="L750" s="5"/>
      <c r="M750" s="27"/>
    </row>
    <row r="751" spans="1:13">
      <c r="A751" s="285"/>
      <c r="B751" s="25">
        <v>3008.6</v>
      </c>
      <c r="C751" s="208" t="s">
        <v>491</v>
      </c>
      <c r="D751" s="144"/>
      <c r="E751" s="148">
        <v>45560</v>
      </c>
      <c r="F751" s="147" t="s">
        <v>368</v>
      </c>
      <c r="G751" s="146">
        <v>2170.3013333333333</v>
      </c>
      <c r="H751" s="183" t="s">
        <v>491</v>
      </c>
      <c r="I751" s="84" t="s">
        <v>491</v>
      </c>
      <c r="J751" s="84" t="s">
        <v>491</v>
      </c>
      <c r="K751" s="84" t="s">
        <v>491</v>
      </c>
      <c r="L751" s="84" t="s">
        <v>491</v>
      </c>
      <c r="M751" s="65" t="s">
        <v>491</v>
      </c>
    </row>
    <row r="752" spans="1:13">
      <c r="A752" s="284" t="s">
        <v>641</v>
      </c>
      <c r="B752" s="25"/>
      <c r="C752" s="208"/>
      <c r="D752" s="133"/>
      <c r="E752" s="148"/>
      <c r="F752" s="147"/>
      <c r="G752" s="146"/>
      <c r="H752" s="183"/>
      <c r="I752" s="84"/>
      <c r="J752" s="133"/>
      <c r="K752" s="85"/>
      <c r="L752" s="134"/>
      <c r="M752" s="27"/>
    </row>
    <row r="753" spans="1:13">
      <c r="A753" s="285"/>
      <c r="B753" s="25"/>
      <c r="C753" s="208"/>
      <c r="D753" s="133"/>
      <c r="E753" s="148"/>
      <c r="F753" s="147"/>
      <c r="G753" s="146"/>
      <c r="H753" s="183"/>
      <c r="I753" s="84"/>
      <c r="J753" s="133"/>
      <c r="K753" s="85"/>
      <c r="L753" s="134"/>
      <c r="M753" s="27"/>
    </row>
    <row r="754" spans="1:13">
      <c r="A754" s="285"/>
      <c r="B754" s="25"/>
      <c r="C754" s="208">
        <v>4473.8999999999996</v>
      </c>
      <c r="D754" s="133"/>
      <c r="E754" s="148">
        <v>45924</v>
      </c>
      <c r="F754" s="148" t="s">
        <v>664</v>
      </c>
      <c r="G754" s="146">
        <v>2126.4</v>
      </c>
      <c r="H754" s="139">
        <v>4473.8999999999996</v>
      </c>
      <c r="I754" s="84">
        <v>5195.7</v>
      </c>
      <c r="J754" s="14">
        <f>I754/H754*100</f>
        <v>116.13357473345405</v>
      </c>
      <c r="K754" s="85">
        <v>46008</v>
      </c>
      <c r="L754" s="137" t="s">
        <v>665</v>
      </c>
      <c r="M754" s="27">
        <v>2126.4</v>
      </c>
    </row>
    <row r="755" spans="1:13" ht="33.75" customHeight="1">
      <c r="A755" s="8" t="s">
        <v>248</v>
      </c>
      <c r="B755" s="21"/>
      <c r="C755" s="193"/>
      <c r="D755" s="109"/>
      <c r="E755" s="194"/>
      <c r="F755" s="194"/>
      <c r="G755" s="195"/>
      <c r="H755" s="165"/>
      <c r="I755" s="22"/>
      <c r="J755" s="102"/>
      <c r="K755" s="9"/>
      <c r="L755" s="9"/>
      <c r="M755" s="28"/>
    </row>
    <row r="756" spans="1:13">
      <c r="A756" s="247" t="s">
        <v>502</v>
      </c>
      <c r="B756" s="13"/>
      <c r="C756" s="144"/>
      <c r="D756" s="144"/>
      <c r="E756" s="147"/>
      <c r="F756" s="147"/>
      <c r="G756" s="143"/>
      <c r="H756" s="142"/>
      <c r="I756" s="14"/>
      <c r="J756" s="14"/>
      <c r="K756" s="5"/>
      <c r="L756" s="5"/>
      <c r="M756" s="16"/>
    </row>
    <row r="757" spans="1:13">
      <c r="A757" s="247"/>
      <c r="B757" s="25"/>
      <c r="C757" s="135"/>
      <c r="D757" s="135"/>
      <c r="E757" s="147"/>
      <c r="F757" s="147"/>
      <c r="G757" s="146"/>
      <c r="H757" s="139"/>
      <c r="I757" s="26"/>
      <c r="J757" s="26"/>
      <c r="K757" s="5"/>
      <c r="L757" s="5"/>
      <c r="M757" s="27"/>
    </row>
    <row r="758" spans="1:13">
      <c r="A758" s="247"/>
      <c r="B758" s="13">
        <v>7306.1279999999997</v>
      </c>
      <c r="C758" s="152">
        <v>8167.6559999999999</v>
      </c>
      <c r="D758" s="121">
        <v>111.7918547279763</v>
      </c>
      <c r="E758" s="148">
        <v>45637</v>
      </c>
      <c r="F758" s="147" t="s">
        <v>369</v>
      </c>
      <c r="G758" s="146">
        <v>51464.854666666673</v>
      </c>
      <c r="H758" s="142">
        <v>8303.7800000000007</v>
      </c>
      <c r="I758" s="89">
        <v>9124.7000000000007</v>
      </c>
      <c r="J758" s="14">
        <f>I758/H758*100</f>
        <v>109.88610006527149</v>
      </c>
      <c r="K758" s="15">
        <v>46010</v>
      </c>
      <c r="L758" s="5" t="s">
        <v>613</v>
      </c>
      <c r="M758" s="27">
        <v>51251.07161823479</v>
      </c>
    </row>
    <row r="759" spans="1:13">
      <c r="A759" s="247" t="s">
        <v>249</v>
      </c>
      <c r="B759" s="25"/>
      <c r="C759" s="207"/>
      <c r="D759" s="144"/>
      <c r="E759" s="147"/>
      <c r="F759" s="147"/>
      <c r="G759" s="146"/>
      <c r="H759" s="139"/>
      <c r="I759" s="83"/>
      <c r="J759" s="77"/>
      <c r="K759" s="5"/>
      <c r="L759" s="5"/>
      <c r="M759" s="27"/>
    </row>
    <row r="760" spans="1:13">
      <c r="A760" s="247"/>
      <c r="B760" s="25"/>
      <c r="C760" s="207"/>
      <c r="D760" s="144"/>
      <c r="E760" s="147"/>
      <c r="F760" s="147"/>
      <c r="G760" s="146"/>
      <c r="H760" s="139"/>
      <c r="I760" s="83"/>
      <c r="J760" s="77"/>
      <c r="K760" s="5"/>
      <c r="L760" s="5"/>
      <c r="M760" s="27"/>
    </row>
    <row r="761" spans="1:13">
      <c r="A761" s="247"/>
      <c r="B761" s="25">
        <v>2532.2556</v>
      </c>
      <c r="C761" s="144">
        <v>2757.3635999999997</v>
      </c>
      <c r="D761" s="120">
        <v>108.6328952344932</v>
      </c>
      <c r="E761" s="148">
        <v>45637</v>
      </c>
      <c r="F761" s="147" t="s">
        <v>370</v>
      </c>
      <c r="G761" s="146">
        <v>13936.724360000002</v>
      </c>
      <c r="H761" s="139">
        <v>2803.32</v>
      </c>
      <c r="I761" s="77">
        <v>2899.94</v>
      </c>
      <c r="J761" s="14">
        <f>I761/H761*100</f>
        <v>103.44662757016681</v>
      </c>
      <c r="K761" s="15">
        <v>46010</v>
      </c>
      <c r="L761" s="5" t="s">
        <v>619</v>
      </c>
      <c r="M761" s="27">
        <v>13573.437220000003</v>
      </c>
    </row>
    <row r="762" spans="1:13" ht="15.75" customHeight="1">
      <c r="A762" s="248" t="s">
        <v>135</v>
      </c>
      <c r="B762" s="25"/>
      <c r="C762" s="207"/>
      <c r="D762" s="144"/>
      <c r="E762" s="147"/>
      <c r="F762" s="147"/>
      <c r="G762" s="146"/>
      <c r="H762" s="139"/>
      <c r="I762" s="83"/>
      <c r="J762" s="77"/>
      <c r="K762" s="5"/>
      <c r="L762" s="5"/>
      <c r="M762" s="27"/>
    </row>
    <row r="763" spans="1:13">
      <c r="A763" s="249"/>
      <c r="B763" s="25"/>
      <c r="C763" s="207"/>
      <c r="D763" s="144"/>
      <c r="E763" s="147"/>
      <c r="F763" s="147"/>
      <c r="G763" s="146"/>
      <c r="H763" s="139"/>
      <c r="I763" s="83"/>
      <c r="J763" s="77"/>
      <c r="K763" s="5"/>
      <c r="L763" s="5"/>
      <c r="M763" s="27"/>
    </row>
    <row r="764" spans="1:13">
      <c r="A764" s="250"/>
      <c r="B764" s="13">
        <v>6813.348</v>
      </c>
      <c r="C764" s="196">
        <v>6905.4</v>
      </c>
      <c r="D764" s="120">
        <v>101.35105384313263</v>
      </c>
      <c r="E764" s="148">
        <v>45581</v>
      </c>
      <c r="F764" s="150" t="s">
        <v>346</v>
      </c>
      <c r="G764" s="143">
        <v>115.20079199999999</v>
      </c>
      <c r="H764" s="142">
        <v>7020.49</v>
      </c>
      <c r="I764" s="79">
        <v>8289.18</v>
      </c>
      <c r="J764" s="14">
        <f>I764/H764*100</f>
        <v>118.07124573925751</v>
      </c>
      <c r="K764" s="15">
        <v>46008</v>
      </c>
      <c r="L764" s="35" t="s">
        <v>563</v>
      </c>
      <c r="M764" s="27">
        <v>136.999258</v>
      </c>
    </row>
    <row r="765" spans="1:13">
      <c r="A765" s="248" t="s">
        <v>250</v>
      </c>
      <c r="B765" s="25"/>
      <c r="C765" s="207"/>
      <c r="D765" s="144"/>
      <c r="E765" s="147"/>
      <c r="F765" s="147"/>
      <c r="G765" s="146"/>
      <c r="H765" s="139"/>
      <c r="I765" s="83"/>
      <c r="J765" s="77"/>
      <c r="K765" s="5"/>
      <c r="L765" s="5"/>
      <c r="M765" s="27"/>
    </row>
    <row r="766" spans="1:13">
      <c r="A766" s="249"/>
      <c r="B766" s="25"/>
      <c r="C766" s="207"/>
      <c r="D766" s="144"/>
      <c r="E766" s="147"/>
      <c r="F766" s="147"/>
      <c r="G766" s="146"/>
      <c r="H766" s="139"/>
      <c r="I766" s="83"/>
      <c r="J766" s="77"/>
      <c r="K766" s="5"/>
      <c r="L766" s="5"/>
      <c r="M766" s="27"/>
    </row>
    <row r="767" spans="1:13">
      <c r="A767" s="250"/>
      <c r="B767" s="25">
        <v>4992.5925000000007</v>
      </c>
      <c r="C767" s="152">
        <v>4992.5925000000007</v>
      </c>
      <c r="D767" s="120">
        <v>101.54356580633352</v>
      </c>
      <c r="E767" s="148">
        <v>45602</v>
      </c>
      <c r="F767" s="147" t="s">
        <v>373</v>
      </c>
      <c r="G767" s="146">
        <v>9195</v>
      </c>
      <c r="H767" s="139">
        <v>4992.6499999999996</v>
      </c>
      <c r="I767" s="89">
        <v>5820.47</v>
      </c>
      <c r="J767" s="14">
        <f>I767/H767*100</f>
        <v>116.58077373739397</v>
      </c>
      <c r="K767" s="15">
        <v>45987</v>
      </c>
      <c r="L767" s="5" t="s">
        <v>576</v>
      </c>
      <c r="M767" s="27">
        <v>9195</v>
      </c>
    </row>
    <row r="768" spans="1:13">
      <c r="A768" s="248" t="s">
        <v>251</v>
      </c>
      <c r="B768" s="25"/>
      <c r="C768" s="207"/>
      <c r="D768" s="144"/>
      <c r="E768" s="147"/>
      <c r="F768" s="147"/>
      <c r="G768" s="146"/>
      <c r="H768" s="139"/>
      <c r="I768" s="83"/>
      <c r="J768" s="77"/>
      <c r="K768" s="5"/>
      <c r="L768" s="5"/>
      <c r="M768" s="27"/>
    </row>
    <row r="769" spans="1:13" ht="15.75" customHeight="1">
      <c r="A769" s="249"/>
      <c r="B769" s="25"/>
      <c r="C769" s="207"/>
      <c r="D769" s="144"/>
      <c r="E769" s="147"/>
      <c r="F769" s="147"/>
      <c r="G769" s="146"/>
      <c r="H769" s="139"/>
      <c r="I769" s="83"/>
      <c r="J769" s="77"/>
      <c r="K769" s="5"/>
      <c r="L769" s="5"/>
      <c r="M769" s="27"/>
    </row>
    <row r="770" spans="1:13">
      <c r="A770" s="250"/>
      <c r="B770" s="25">
        <v>4470.6899999999996</v>
      </c>
      <c r="C770" s="196">
        <v>4892.37</v>
      </c>
      <c r="D770" s="120">
        <v>114.90370613932078</v>
      </c>
      <c r="E770" s="148">
        <v>45602</v>
      </c>
      <c r="F770" s="147" t="s">
        <v>372</v>
      </c>
      <c r="G770" s="146">
        <v>17070</v>
      </c>
      <c r="H770" s="139">
        <v>4892.37</v>
      </c>
      <c r="I770" s="79">
        <v>5402.99</v>
      </c>
      <c r="J770" s="14">
        <f>I770/H770*100</f>
        <v>110.43706833293476</v>
      </c>
      <c r="K770" s="15">
        <v>45987</v>
      </c>
      <c r="L770" s="5" t="s">
        <v>575</v>
      </c>
      <c r="M770" s="27">
        <v>17070</v>
      </c>
    </row>
    <row r="771" spans="1:13">
      <c r="A771" s="247" t="s">
        <v>252</v>
      </c>
      <c r="B771" s="25"/>
      <c r="C771" s="207"/>
      <c r="D771" s="144"/>
      <c r="E771" s="147"/>
      <c r="F771" s="147"/>
      <c r="G771" s="146"/>
      <c r="H771" s="139"/>
      <c r="I771" s="83"/>
      <c r="J771" s="77"/>
      <c r="K771" s="5"/>
      <c r="L771" s="5"/>
      <c r="M771" s="27"/>
    </row>
    <row r="772" spans="1:13">
      <c r="A772" s="247"/>
      <c r="B772" s="25"/>
      <c r="C772" s="207"/>
      <c r="D772" s="144"/>
      <c r="E772" s="147"/>
      <c r="F772" s="147"/>
      <c r="G772" s="146"/>
      <c r="H772" s="139"/>
      <c r="I772" s="83"/>
      <c r="J772" s="77"/>
      <c r="K772" s="5"/>
      <c r="L772" s="5"/>
      <c r="M772" s="27"/>
    </row>
    <row r="773" spans="1:13">
      <c r="A773" s="247"/>
      <c r="B773" s="13">
        <v>3685.08</v>
      </c>
      <c r="C773" s="196">
        <v>5025.8399999999992</v>
      </c>
      <c r="D773" s="144">
        <v>136.38347064378519</v>
      </c>
      <c r="E773" s="150">
        <v>45637</v>
      </c>
      <c r="F773" s="196" t="s">
        <v>371</v>
      </c>
      <c r="G773" s="143">
        <v>6193.7290999999996</v>
      </c>
      <c r="H773" s="142">
        <v>5109.6000000000004</v>
      </c>
      <c r="I773" s="79">
        <v>5948.96</v>
      </c>
      <c r="J773" s="14">
        <f>I773/H773*100</f>
        <v>116.42711758258963</v>
      </c>
      <c r="K773" s="35">
        <v>46010</v>
      </c>
      <c r="L773" s="11" t="s">
        <v>618</v>
      </c>
      <c r="M773" s="27">
        <v>6061.2190999999993</v>
      </c>
    </row>
    <row r="774" spans="1:13" ht="24" customHeight="1">
      <c r="A774" s="8" t="s">
        <v>253</v>
      </c>
      <c r="B774" s="21"/>
      <c r="C774" s="193"/>
      <c r="D774" s="109"/>
      <c r="E774" s="194"/>
      <c r="F774" s="194"/>
      <c r="G774" s="195"/>
      <c r="H774" s="165"/>
      <c r="I774" s="22"/>
      <c r="J774" s="102"/>
      <c r="K774" s="9"/>
      <c r="L774" s="9"/>
      <c r="M774" s="28"/>
    </row>
    <row r="775" spans="1:13">
      <c r="A775" s="247" t="s">
        <v>254</v>
      </c>
      <c r="B775" s="13"/>
      <c r="C775" s="144"/>
      <c r="D775" s="144"/>
      <c r="E775" s="147"/>
      <c r="F775" s="196"/>
      <c r="G775" s="143"/>
      <c r="H775" s="142"/>
      <c r="I775" s="14"/>
      <c r="J775" s="14"/>
      <c r="K775" s="5"/>
      <c r="L775" s="11"/>
      <c r="M775" s="16"/>
    </row>
    <row r="776" spans="1:13">
      <c r="A776" s="247"/>
      <c r="B776" s="13"/>
      <c r="C776" s="144"/>
      <c r="D776" s="144"/>
      <c r="E776" s="147"/>
      <c r="F776" s="196"/>
      <c r="G776" s="143"/>
      <c r="H776" s="142"/>
      <c r="I776" s="14"/>
      <c r="J776" s="14"/>
      <c r="K776" s="5"/>
      <c r="L776" s="11"/>
      <c r="M776" s="16"/>
    </row>
    <row r="777" spans="1:13">
      <c r="A777" s="247"/>
      <c r="B777" s="13">
        <v>2409.77</v>
      </c>
      <c r="C777" s="144">
        <v>2690.6435999999999</v>
      </c>
      <c r="D777" s="144">
        <v>111.65561858600613</v>
      </c>
      <c r="E777" s="148">
        <v>45623</v>
      </c>
      <c r="F777" s="196" t="s">
        <v>374</v>
      </c>
      <c r="G777" s="143">
        <v>901.7</v>
      </c>
      <c r="H777" s="142">
        <v>2735.48</v>
      </c>
      <c r="I777" s="14">
        <v>3295.83</v>
      </c>
      <c r="J777" s="14">
        <f>I777/H777*100</f>
        <v>120.48452191205932</v>
      </c>
      <c r="K777" s="15">
        <v>46008</v>
      </c>
      <c r="L777" s="11" t="s">
        <v>611</v>
      </c>
      <c r="M777" s="16">
        <v>935</v>
      </c>
    </row>
    <row r="778" spans="1:13">
      <c r="A778" s="252" t="s">
        <v>375</v>
      </c>
      <c r="B778" s="13"/>
      <c r="C778" s="144"/>
      <c r="D778" s="144"/>
      <c r="E778" s="147"/>
      <c r="F778" s="196"/>
      <c r="G778" s="143"/>
      <c r="H778" s="142"/>
      <c r="I778" s="14"/>
      <c r="J778" s="14"/>
      <c r="K778" s="5"/>
      <c r="L778" s="11"/>
      <c r="M778" s="16"/>
    </row>
    <row r="779" spans="1:13">
      <c r="A779" s="252"/>
      <c r="B779" s="13"/>
      <c r="C779" s="144"/>
      <c r="D779" s="144"/>
      <c r="E779" s="147"/>
      <c r="F779" s="147"/>
      <c r="G779" s="143"/>
      <c r="H779" s="142"/>
      <c r="I779" s="14"/>
      <c r="J779" s="14"/>
      <c r="K779" s="5"/>
      <c r="L779" s="5"/>
      <c r="M779" s="16"/>
    </row>
    <row r="780" spans="1:13">
      <c r="A780" s="252"/>
      <c r="B780" s="13">
        <v>2852.7</v>
      </c>
      <c r="C780" s="144">
        <v>3414.3</v>
      </c>
      <c r="D780" s="144">
        <v>119.68661268272164</v>
      </c>
      <c r="E780" s="148">
        <v>45693</v>
      </c>
      <c r="F780" s="147" t="s">
        <v>639</v>
      </c>
      <c r="G780" s="143">
        <v>857.90000000000009</v>
      </c>
      <c r="H780" s="142">
        <v>3414.3</v>
      </c>
      <c r="I780" s="14">
        <v>3526.1</v>
      </c>
      <c r="J780" s="14">
        <f>I780/H780*100</f>
        <v>103.27446328676449</v>
      </c>
      <c r="K780" s="15">
        <v>45693</v>
      </c>
      <c r="L780" s="5" t="s">
        <v>639</v>
      </c>
      <c r="M780" s="16">
        <v>857.90000000000009</v>
      </c>
    </row>
    <row r="781" spans="1:13" ht="29.25" customHeight="1">
      <c r="A781" s="8" t="s">
        <v>256</v>
      </c>
      <c r="B781" s="21"/>
      <c r="C781" s="193"/>
      <c r="D781" s="193"/>
      <c r="E781" s="194"/>
      <c r="F781" s="194"/>
      <c r="G781" s="195"/>
      <c r="H781" s="165"/>
      <c r="I781" s="22"/>
      <c r="J781" s="22"/>
      <c r="K781" s="9"/>
      <c r="L781" s="9"/>
      <c r="M781" s="28"/>
    </row>
    <row r="782" spans="1:13">
      <c r="A782" s="252" t="s">
        <v>375</v>
      </c>
      <c r="B782" s="13"/>
      <c r="C782" s="144"/>
      <c r="D782" s="144"/>
      <c r="E782" s="147"/>
      <c r="F782" s="147"/>
      <c r="G782" s="143"/>
      <c r="H782" s="142"/>
      <c r="I782" s="14"/>
      <c r="J782" s="14"/>
      <c r="K782" s="5"/>
      <c r="L782" s="5"/>
      <c r="M782" s="16"/>
    </row>
    <row r="783" spans="1:13">
      <c r="A783" s="252"/>
      <c r="B783" s="13"/>
      <c r="C783" s="144"/>
      <c r="D783" s="144"/>
      <c r="E783" s="147"/>
      <c r="F783" s="147"/>
      <c r="G783" s="143"/>
      <c r="H783" s="142"/>
      <c r="I783" s="14"/>
      <c r="J783" s="14"/>
      <c r="K783" s="5"/>
      <c r="L783" s="5"/>
      <c r="M783" s="16"/>
    </row>
    <row r="784" spans="1:13">
      <c r="A784" s="252"/>
      <c r="B784" s="13">
        <v>2852.7</v>
      </c>
      <c r="C784" s="144">
        <v>3414.3</v>
      </c>
      <c r="D784" s="144">
        <v>119.68661268272164</v>
      </c>
      <c r="E784" s="148">
        <v>45693</v>
      </c>
      <c r="F784" s="147" t="s">
        <v>639</v>
      </c>
      <c r="G784" s="143">
        <v>5159.1000000000004</v>
      </c>
      <c r="H784" s="142">
        <v>3414.3</v>
      </c>
      <c r="I784" s="14">
        <v>3526.1</v>
      </c>
      <c r="J784" s="14">
        <f>I784/H784*100</f>
        <v>103.27446328676449</v>
      </c>
      <c r="K784" s="15">
        <v>45693</v>
      </c>
      <c r="L784" s="5" t="s">
        <v>639</v>
      </c>
      <c r="M784" s="16">
        <v>5159.1000000000004</v>
      </c>
    </row>
    <row r="785" spans="1:13" ht="33" customHeight="1">
      <c r="A785" s="8" t="s">
        <v>257</v>
      </c>
      <c r="B785" s="21"/>
      <c r="C785" s="193"/>
      <c r="D785" s="193"/>
      <c r="E785" s="194"/>
      <c r="F785" s="194"/>
      <c r="G785" s="195"/>
      <c r="H785" s="165"/>
      <c r="I785" s="22"/>
      <c r="J785" s="22"/>
      <c r="K785" s="9"/>
      <c r="L785" s="9"/>
      <c r="M785" s="28"/>
    </row>
    <row r="786" spans="1:13">
      <c r="A786" s="247" t="s">
        <v>258</v>
      </c>
      <c r="B786" s="13"/>
      <c r="C786" s="144"/>
      <c r="D786" s="144"/>
      <c r="E786" s="147"/>
      <c r="F786" s="147"/>
      <c r="G786" s="143"/>
      <c r="H786" s="142"/>
      <c r="I786" s="14"/>
      <c r="J786" s="14"/>
      <c r="K786" s="5"/>
      <c r="L786" s="5"/>
      <c r="M786" s="16"/>
    </row>
    <row r="787" spans="1:13">
      <c r="A787" s="247"/>
      <c r="B787" s="13"/>
      <c r="C787" s="144"/>
      <c r="D787" s="144"/>
      <c r="E787" s="147"/>
      <c r="F787" s="147"/>
      <c r="G787" s="143"/>
      <c r="H787" s="142"/>
      <c r="I787" s="14"/>
      <c r="J787" s="14"/>
      <c r="K787" s="5"/>
      <c r="L787" s="5"/>
      <c r="M787" s="16"/>
    </row>
    <row r="788" spans="1:13">
      <c r="A788" s="247"/>
      <c r="B788" s="13">
        <v>3933.9</v>
      </c>
      <c r="C788" s="144">
        <v>4396.8999999999996</v>
      </c>
      <c r="D788" s="144">
        <v>111.76920671799813</v>
      </c>
      <c r="E788" s="148">
        <v>45653</v>
      </c>
      <c r="F788" s="147" t="s">
        <v>640</v>
      </c>
      <c r="G788" s="143">
        <v>6560.7553333333335</v>
      </c>
      <c r="H788" s="142">
        <v>4396.8999999999996</v>
      </c>
      <c r="I788" s="14">
        <v>4212</v>
      </c>
      <c r="J788" s="14">
        <f>I788/H788*100</f>
        <v>95.794764493165658</v>
      </c>
      <c r="K788" s="15">
        <v>45653</v>
      </c>
      <c r="L788" s="5" t="s">
        <v>640</v>
      </c>
      <c r="M788" s="16">
        <v>6560.7553333333335</v>
      </c>
    </row>
    <row r="789" spans="1:13" ht="30.75" customHeight="1">
      <c r="A789" s="8" t="s">
        <v>259</v>
      </c>
      <c r="B789" s="21"/>
      <c r="C789" s="193"/>
      <c r="D789" s="193"/>
      <c r="E789" s="194"/>
      <c r="F789" s="194"/>
      <c r="G789" s="195"/>
      <c r="H789" s="165"/>
      <c r="I789" s="22"/>
      <c r="J789" s="22"/>
      <c r="K789" s="9"/>
      <c r="L789" s="9"/>
      <c r="M789" s="28"/>
    </row>
    <row r="790" spans="1:13">
      <c r="A790" s="247" t="s">
        <v>260</v>
      </c>
      <c r="B790" s="13"/>
      <c r="C790" s="144"/>
      <c r="D790" s="144"/>
      <c r="E790" s="147"/>
      <c r="F790" s="147"/>
      <c r="G790" s="143"/>
      <c r="H790" s="142"/>
      <c r="I790" s="14"/>
      <c r="J790" s="14"/>
      <c r="K790" s="5"/>
      <c r="L790" s="5"/>
      <c r="M790" s="16"/>
    </row>
    <row r="791" spans="1:13">
      <c r="A791" s="247"/>
      <c r="B791" s="13"/>
      <c r="C791" s="144"/>
      <c r="D791" s="144"/>
      <c r="E791" s="147"/>
      <c r="F791" s="147"/>
      <c r="G791" s="143"/>
      <c r="H791" s="142"/>
      <c r="I791" s="14"/>
      <c r="J791" s="14"/>
      <c r="K791" s="5"/>
      <c r="L791" s="5"/>
      <c r="M791" s="16"/>
    </row>
    <row r="792" spans="1:13">
      <c r="A792" s="247"/>
      <c r="B792" s="13">
        <v>2299.6</v>
      </c>
      <c r="C792" s="144" t="s">
        <v>491</v>
      </c>
      <c r="D792" s="144" t="e">
        <v>#VALUE!</v>
      </c>
      <c r="E792" s="148">
        <v>45553</v>
      </c>
      <c r="F792" s="196" t="s">
        <v>376</v>
      </c>
      <c r="G792" s="143">
        <v>993.8</v>
      </c>
      <c r="H792" s="142" t="s">
        <v>491</v>
      </c>
      <c r="I792" s="14" t="s">
        <v>491</v>
      </c>
      <c r="J792" s="14" t="s">
        <v>491</v>
      </c>
      <c r="K792" s="35" t="s">
        <v>491</v>
      </c>
      <c r="L792" s="11" t="s">
        <v>491</v>
      </c>
      <c r="M792" s="16" t="s">
        <v>491</v>
      </c>
    </row>
    <row r="793" spans="1:13" ht="36" customHeight="1">
      <c r="A793" s="138" t="s">
        <v>662</v>
      </c>
      <c r="B793" s="13"/>
      <c r="C793" s="144">
        <v>2856.36</v>
      </c>
      <c r="D793" s="144"/>
      <c r="E793" s="148">
        <v>46001</v>
      </c>
      <c r="F793" s="196" t="s">
        <v>663</v>
      </c>
      <c r="G793" s="143">
        <v>1036.7</v>
      </c>
      <c r="H793" s="142">
        <v>2903.97</v>
      </c>
      <c r="I793" s="14">
        <v>3223.24</v>
      </c>
      <c r="J793" s="14">
        <f>I793/H793*100</f>
        <v>110.99425958257146</v>
      </c>
      <c r="K793" s="35">
        <v>46001</v>
      </c>
      <c r="L793" s="11" t="s">
        <v>663</v>
      </c>
      <c r="M793" s="16">
        <v>1036.7</v>
      </c>
    </row>
    <row r="794" spans="1:13">
      <c r="A794" s="248" t="s">
        <v>261</v>
      </c>
      <c r="B794" s="13"/>
      <c r="C794" s="144"/>
      <c r="D794" s="144"/>
      <c r="E794" s="148"/>
      <c r="F794" s="196"/>
      <c r="G794" s="143"/>
      <c r="H794" s="142"/>
      <c r="I794" s="14"/>
      <c r="J794" s="14"/>
      <c r="K794" s="15"/>
      <c r="L794" s="11"/>
      <c r="M794" s="16"/>
    </row>
    <row r="795" spans="1:13">
      <c r="A795" s="258"/>
      <c r="B795" s="13"/>
      <c r="C795" s="144"/>
      <c r="D795" s="144"/>
      <c r="E795" s="148"/>
      <c r="F795" s="196"/>
      <c r="G795" s="143"/>
      <c r="H795" s="142"/>
      <c r="I795" s="14"/>
      <c r="J795" s="14"/>
      <c r="K795" s="15"/>
      <c r="L795" s="11"/>
      <c r="M795" s="16"/>
    </row>
    <row r="796" spans="1:13">
      <c r="A796" s="259"/>
      <c r="B796" s="13">
        <v>4745.8</v>
      </c>
      <c r="C796" s="144" t="s">
        <v>491</v>
      </c>
      <c r="D796" s="144" t="e">
        <v>#VALUE!</v>
      </c>
      <c r="E796" s="148">
        <v>45223</v>
      </c>
      <c r="F796" s="196" t="s">
        <v>262</v>
      </c>
      <c r="G796" s="143">
        <v>1148.2</v>
      </c>
      <c r="H796" s="142" t="s">
        <v>491</v>
      </c>
      <c r="I796" s="14" t="s">
        <v>491</v>
      </c>
      <c r="J796" s="14" t="s">
        <v>491</v>
      </c>
      <c r="K796" s="15" t="s">
        <v>491</v>
      </c>
      <c r="L796" s="11" t="s">
        <v>491</v>
      </c>
      <c r="M796" s="16" t="s">
        <v>491</v>
      </c>
    </row>
    <row r="797" spans="1:13">
      <c r="A797" s="248" t="s">
        <v>646</v>
      </c>
      <c r="B797" s="13"/>
      <c r="C797" s="144"/>
      <c r="D797" s="144"/>
      <c r="E797" s="148"/>
      <c r="F797" s="196"/>
      <c r="G797" s="143"/>
      <c r="H797" s="142"/>
      <c r="I797" s="77"/>
      <c r="J797" s="77"/>
      <c r="K797" s="78"/>
      <c r="L797" s="79"/>
      <c r="M797" s="16"/>
    </row>
    <row r="798" spans="1:13">
      <c r="A798" s="258"/>
      <c r="B798" s="13"/>
      <c r="C798" s="144">
        <v>9171.9599999999991</v>
      </c>
      <c r="D798" s="144"/>
      <c r="E798" s="148">
        <v>46010</v>
      </c>
      <c r="F798" s="196" t="s">
        <v>621</v>
      </c>
      <c r="G798" s="143">
        <v>1016</v>
      </c>
      <c r="H798" s="142">
        <v>9324.83</v>
      </c>
      <c r="I798" s="77">
        <v>10507.74</v>
      </c>
      <c r="J798" s="14">
        <f>I798/H798*100</f>
        <v>112.68559319580089</v>
      </c>
      <c r="K798" s="85">
        <v>46010</v>
      </c>
      <c r="L798" s="79" t="s">
        <v>621</v>
      </c>
      <c r="M798" s="16">
        <v>1016</v>
      </c>
    </row>
    <row r="799" spans="1:13">
      <c r="A799" s="259"/>
      <c r="B799" s="13"/>
      <c r="C799" s="144"/>
      <c r="D799" s="144"/>
      <c r="E799" s="148"/>
      <c r="F799" s="196"/>
      <c r="G799" s="143"/>
      <c r="H799" s="142"/>
      <c r="I799" s="77"/>
      <c r="J799" s="77"/>
      <c r="K799" s="78"/>
      <c r="L799" s="79"/>
      <c r="M799" s="16"/>
    </row>
    <row r="800" spans="1:13" ht="63">
      <c r="A800" s="58" t="s">
        <v>263</v>
      </c>
      <c r="B800" s="13">
        <v>7180.2</v>
      </c>
      <c r="C800" s="144">
        <v>7254.48</v>
      </c>
      <c r="D800" s="144">
        <v>101.03451157349377</v>
      </c>
      <c r="E800" s="148">
        <v>45630</v>
      </c>
      <c r="F800" s="196" t="s">
        <v>377</v>
      </c>
      <c r="G800" s="143">
        <v>8440.5</v>
      </c>
      <c r="H800" s="142">
        <v>7375.51</v>
      </c>
      <c r="I800" s="14">
        <v>8360.17</v>
      </c>
      <c r="J800" s="14">
        <f>I800/H800*100</f>
        <v>113.35039881987821</v>
      </c>
      <c r="K800" s="15">
        <v>45994</v>
      </c>
      <c r="L800" s="11" t="s">
        <v>577</v>
      </c>
      <c r="M800" s="16">
        <v>8440.5</v>
      </c>
    </row>
    <row r="801" spans="1:13" ht="33" customHeight="1">
      <c r="A801" s="8" t="s">
        <v>264</v>
      </c>
      <c r="B801" s="21"/>
      <c r="C801" s="193"/>
      <c r="D801" s="193"/>
      <c r="E801" s="194"/>
      <c r="F801" s="194"/>
      <c r="G801" s="195"/>
      <c r="H801" s="165"/>
      <c r="I801" s="22"/>
      <c r="J801" s="22"/>
      <c r="K801" s="9"/>
      <c r="L801" s="9"/>
      <c r="M801" s="28"/>
    </row>
    <row r="802" spans="1:13" ht="15.75" customHeight="1">
      <c r="A802" s="248" t="s">
        <v>261</v>
      </c>
      <c r="B802" s="13"/>
      <c r="C802" s="144"/>
      <c r="D802" s="144"/>
      <c r="E802" s="147"/>
      <c r="F802" s="147"/>
      <c r="G802" s="143"/>
      <c r="H802" s="142"/>
      <c r="I802" s="14"/>
      <c r="J802" s="14"/>
      <c r="K802" s="5"/>
      <c r="L802" s="5"/>
      <c r="M802" s="16"/>
    </row>
    <row r="803" spans="1:13">
      <c r="A803" s="249"/>
      <c r="B803" s="13"/>
      <c r="C803" s="144"/>
      <c r="D803" s="144"/>
      <c r="E803" s="147"/>
      <c r="F803" s="147"/>
      <c r="G803" s="143"/>
      <c r="H803" s="142"/>
      <c r="I803" s="14"/>
      <c r="J803" s="14"/>
      <c r="K803" s="5"/>
      <c r="L803" s="5"/>
      <c r="M803" s="16"/>
    </row>
    <row r="804" spans="1:13" ht="18.75" customHeight="1">
      <c r="A804" s="250"/>
      <c r="B804" s="13">
        <v>6120.2</v>
      </c>
      <c r="C804" s="144" t="s">
        <v>491</v>
      </c>
      <c r="D804" s="144" t="e">
        <v>#VALUE!</v>
      </c>
      <c r="E804" s="148">
        <v>45223</v>
      </c>
      <c r="F804" s="147" t="s">
        <v>262</v>
      </c>
      <c r="G804" s="143">
        <v>389.6</v>
      </c>
      <c r="H804" s="142" t="s">
        <v>491</v>
      </c>
      <c r="I804" s="14" t="s">
        <v>491</v>
      </c>
      <c r="J804" s="14" t="s">
        <v>491</v>
      </c>
      <c r="K804" s="35" t="s">
        <v>491</v>
      </c>
      <c r="L804" s="11" t="s">
        <v>491</v>
      </c>
      <c r="M804" s="16" t="s">
        <v>491</v>
      </c>
    </row>
    <row r="805" spans="1:13" ht="31.5">
      <c r="A805" s="20" t="s">
        <v>647</v>
      </c>
      <c r="B805" s="13"/>
      <c r="C805" s="144">
        <v>10472.64</v>
      </c>
      <c r="D805" s="144"/>
      <c r="E805" s="148">
        <v>46010</v>
      </c>
      <c r="F805" s="196" t="s">
        <v>621</v>
      </c>
      <c r="G805" s="143">
        <v>377.29866666666663</v>
      </c>
      <c r="H805" s="142">
        <v>10647.18</v>
      </c>
      <c r="I805" s="77">
        <v>11760.31</v>
      </c>
      <c r="J805" s="14">
        <f>I805/H805*100</f>
        <v>110.45469316758052</v>
      </c>
      <c r="K805" s="85">
        <v>46010</v>
      </c>
      <c r="L805" s="79" t="s">
        <v>621</v>
      </c>
      <c r="M805" s="16">
        <v>377.29866666666663</v>
      </c>
    </row>
    <row r="806" spans="1:13">
      <c r="A806" s="252" t="s">
        <v>375</v>
      </c>
      <c r="B806" s="13"/>
      <c r="C806" s="144"/>
      <c r="D806" s="144"/>
      <c r="E806" s="147"/>
      <c r="F806" s="147"/>
      <c r="G806" s="143"/>
      <c r="H806" s="142"/>
      <c r="I806" s="14"/>
      <c r="J806" s="14"/>
      <c r="K806" s="5"/>
      <c r="L806" s="5"/>
      <c r="M806" s="16"/>
    </row>
    <row r="807" spans="1:13">
      <c r="A807" s="252"/>
      <c r="B807" s="13"/>
      <c r="C807" s="144"/>
      <c r="D807" s="144"/>
      <c r="E807" s="147"/>
      <c r="F807" s="147"/>
      <c r="G807" s="143"/>
      <c r="H807" s="142"/>
      <c r="I807" s="14"/>
      <c r="J807" s="14"/>
      <c r="K807" s="5"/>
      <c r="L807" s="5"/>
      <c r="M807" s="16"/>
    </row>
    <row r="808" spans="1:13">
      <c r="A808" s="252"/>
      <c r="B808" s="13">
        <v>2852.7</v>
      </c>
      <c r="C808" s="144">
        <v>3414.3</v>
      </c>
      <c r="D808" s="144">
        <v>119.68661268272164</v>
      </c>
      <c r="E808" s="148">
        <v>45693</v>
      </c>
      <c r="F808" s="147" t="s">
        <v>639</v>
      </c>
      <c r="G808" s="143">
        <v>1340</v>
      </c>
      <c r="H808" s="142">
        <v>3414.3</v>
      </c>
      <c r="I808" s="14">
        <v>3526.1</v>
      </c>
      <c r="J808" s="14">
        <f>I808/H808*100</f>
        <v>103.27446328676449</v>
      </c>
      <c r="K808" s="15">
        <v>45693</v>
      </c>
      <c r="L808" s="5" t="s">
        <v>639</v>
      </c>
      <c r="M808" s="16">
        <v>1340</v>
      </c>
    </row>
    <row r="809" spans="1:13">
      <c r="A809" s="247" t="s">
        <v>156</v>
      </c>
      <c r="B809" s="13"/>
      <c r="C809" s="144"/>
      <c r="D809" s="144"/>
      <c r="E809" s="147"/>
      <c r="F809" s="147"/>
      <c r="G809" s="143"/>
      <c r="H809" s="142"/>
      <c r="I809" s="14"/>
      <c r="J809" s="14"/>
      <c r="K809" s="5"/>
      <c r="L809" s="5"/>
      <c r="M809" s="16"/>
    </row>
    <row r="810" spans="1:13">
      <c r="A810" s="247"/>
      <c r="B810" s="13"/>
      <c r="C810" s="144"/>
      <c r="D810" s="144"/>
      <c r="E810" s="147"/>
      <c r="F810" s="147"/>
      <c r="G810" s="143"/>
      <c r="H810" s="142"/>
      <c r="I810" s="14"/>
      <c r="J810" s="14"/>
      <c r="K810" s="5"/>
      <c r="L810" s="5"/>
      <c r="M810" s="16"/>
    </row>
    <row r="811" spans="1:13">
      <c r="A811" s="247"/>
      <c r="B811" s="13">
        <v>2733.12</v>
      </c>
      <c r="C811" s="107">
        <v>3419.64</v>
      </c>
      <c r="D811" s="144">
        <v>100</v>
      </c>
      <c r="E811" s="148">
        <v>45280</v>
      </c>
      <c r="F811" s="147" t="s">
        <v>101</v>
      </c>
      <c r="G811" s="143">
        <v>40500.34133333333</v>
      </c>
      <c r="H811" s="142">
        <v>3476.63</v>
      </c>
      <c r="I811" s="115">
        <v>3793.1</v>
      </c>
      <c r="J811" s="14">
        <f>I811/H811*100</f>
        <v>109.10278056623798</v>
      </c>
      <c r="K811" s="15">
        <v>46010</v>
      </c>
      <c r="L811" s="5" t="s">
        <v>614</v>
      </c>
      <c r="M811" s="16">
        <v>40618</v>
      </c>
    </row>
    <row r="812" spans="1:13" ht="27" customHeight="1">
      <c r="A812" s="8" t="s">
        <v>265</v>
      </c>
      <c r="B812" s="21"/>
      <c r="C812" s="193"/>
      <c r="D812" s="193"/>
      <c r="E812" s="194"/>
      <c r="F812" s="194"/>
      <c r="G812" s="195"/>
      <c r="H812" s="165"/>
      <c r="I812" s="22"/>
      <c r="J812" s="22"/>
      <c r="K812" s="9"/>
      <c r="L812" s="9"/>
      <c r="M812" s="28"/>
    </row>
    <row r="813" spans="1:13">
      <c r="A813" s="247" t="s">
        <v>266</v>
      </c>
      <c r="B813" s="13"/>
      <c r="C813" s="144"/>
      <c r="D813" s="144"/>
      <c r="E813" s="147"/>
      <c r="F813" s="147"/>
      <c r="G813" s="143"/>
      <c r="H813" s="142"/>
      <c r="I813" s="14"/>
      <c r="J813" s="14"/>
      <c r="K813" s="5"/>
      <c r="L813" s="5"/>
      <c r="M813" s="16"/>
    </row>
    <row r="814" spans="1:13">
      <c r="A814" s="247"/>
      <c r="B814" s="13"/>
      <c r="C814" s="144"/>
      <c r="D814" s="144"/>
      <c r="E814" s="147"/>
      <c r="F814" s="147"/>
      <c r="G814" s="143"/>
      <c r="H814" s="142"/>
      <c r="I814" s="14"/>
      <c r="J814" s="14"/>
      <c r="K814" s="5"/>
      <c r="L814" s="5"/>
      <c r="M814" s="16"/>
    </row>
    <row r="815" spans="1:13">
      <c r="A815" s="247"/>
      <c r="B815" s="13">
        <v>4018</v>
      </c>
      <c r="C815" s="144" t="s">
        <v>491</v>
      </c>
      <c r="D815" s="144" t="e">
        <v>#VALUE!</v>
      </c>
      <c r="E815" s="141">
        <v>45202</v>
      </c>
      <c r="F815" s="147" t="s">
        <v>255</v>
      </c>
      <c r="G815" s="143">
        <v>920.3</v>
      </c>
      <c r="H815" s="142" t="s">
        <v>491</v>
      </c>
      <c r="I815" s="14" t="s">
        <v>491</v>
      </c>
      <c r="J815" s="14" t="s">
        <v>491</v>
      </c>
      <c r="K815" s="35" t="s">
        <v>491</v>
      </c>
      <c r="L815" s="11" t="s">
        <v>491</v>
      </c>
      <c r="M815" s="16" t="s">
        <v>491</v>
      </c>
    </row>
    <row r="816" spans="1:13" ht="47.25">
      <c r="A816" s="20" t="s">
        <v>666</v>
      </c>
      <c r="B816" s="13"/>
      <c r="C816" s="144">
        <v>6083.88</v>
      </c>
      <c r="D816" s="144"/>
      <c r="E816" s="141">
        <v>46010</v>
      </c>
      <c r="F816" s="147" t="s">
        <v>621</v>
      </c>
      <c r="G816" s="143">
        <v>856.6400000000001</v>
      </c>
      <c r="H816" s="142">
        <v>6185.28</v>
      </c>
      <c r="I816" s="14">
        <v>6796.01</v>
      </c>
      <c r="J816" s="14">
        <f>I816/H816*100</f>
        <v>109.87392648352217</v>
      </c>
      <c r="K816" s="44">
        <v>46010</v>
      </c>
      <c r="L816" s="5" t="s">
        <v>621</v>
      </c>
      <c r="M816" s="16">
        <v>856.6400000000001</v>
      </c>
    </row>
    <row r="817" spans="1:13">
      <c r="A817" s="247" t="s">
        <v>638</v>
      </c>
      <c r="B817" s="13"/>
      <c r="C817" s="144"/>
      <c r="D817" s="144"/>
      <c r="E817" s="147"/>
      <c r="F817" s="147"/>
      <c r="G817" s="143"/>
      <c r="H817" s="142"/>
      <c r="I817" s="14"/>
      <c r="J817" s="14"/>
      <c r="K817" s="5"/>
      <c r="L817" s="5"/>
      <c r="M817" s="16"/>
    </row>
    <row r="818" spans="1:13">
      <c r="A818" s="247"/>
      <c r="B818" s="13"/>
      <c r="C818" s="144"/>
      <c r="D818" s="144"/>
      <c r="E818" s="147"/>
      <c r="F818" s="147"/>
      <c r="G818" s="143"/>
      <c r="H818" s="142"/>
      <c r="I818" s="14"/>
      <c r="J818" s="14"/>
      <c r="K818" s="5"/>
      <c r="L818" s="5"/>
      <c r="M818" s="16"/>
    </row>
    <row r="819" spans="1:13">
      <c r="A819" s="247"/>
      <c r="B819" s="13">
        <v>2403.5479999999998</v>
      </c>
      <c r="C819" s="119">
        <v>3900.9</v>
      </c>
      <c r="D819" s="144">
        <v>162.2975700922137</v>
      </c>
      <c r="E819" s="141">
        <v>45545</v>
      </c>
      <c r="F819" s="147" t="s">
        <v>378</v>
      </c>
      <c r="G819" s="143">
        <v>16</v>
      </c>
      <c r="H819" s="142" t="s">
        <v>491</v>
      </c>
      <c r="I819" s="14" t="s">
        <v>491</v>
      </c>
      <c r="J819" s="14" t="s">
        <v>491</v>
      </c>
      <c r="K819" s="35" t="s">
        <v>491</v>
      </c>
      <c r="L819" s="11" t="s">
        <v>491</v>
      </c>
      <c r="M819" s="16" t="s">
        <v>491</v>
      </c>
    </row>
    <row r="820" spans="1:13" ht="26.25" customHeight="1">
      <c r="A820" s="8" t="s">
        <v>267</v>
      </c>
      <c r="B820" s="21"/>
      <c r="C820" s="193"/>
      <c r="D820" s="193"/>
      <c r="E820" s="194"/>
      <c r="F820" s="194"/>
      <c r="G820" s="195"/>
      <c r="H820" s="165"/>
      <c r="I820" s="22"/>
      <c r="J820" s="22"/>
      <c r="K820" s="9"/>
      <c r="L820" s="9"/>
      <c r="M820" s="28"/>
    </row>
    <row r="821" spans="1:13">
      <c r="A821" s="247" t="s">
        <v>268</v>
      </c>
      <c r="B821" s="13"/>
      <c r="C821" s="144"/>
      <c r="D821" s="144"/>
      <c r="E821" s="147"/>
      <c r="F821" s="147"/>
      <c r="G821" s="143"/>
      <c r="H821" s="142"/>
      <c r="I821" s="14"/>
      <c r="J821" s="14"/>
      <c r="K821" s="5"/>
      <c r="L821" s="5"/>
      <c r="M821" s="16"/>
    </row>
    <row r="822" spans="1:13">
      <c r="A822" s="247"/>
      <c r="B822" s="13"/>
      <c r="C822" s="144"/>
      <c r="D822" s="144"/>
      <c r="E822" s="147"/>
      <c r="F822" s="147"/>
      <c r="G822" s="143"/>
      <c r="H822" s="142"/>
      <c r="I822" s="14"/>
      <c r="J822" s="14"/>
      <c r="K822" s="5"/>
      <c r="L822" s="5"/>
      <c r="M822" s="16"/>
    </row>
    <row r="823" spans="1:13">
      <c r="A823" s="247"/>
      <c r="B823" s="13">
        <v>4018</v>
      </c>
      <c r="C823" s="144" t="s">
        <v>491</v>
      </c>
      <c r="D823" s="144" t="s">
        <v>491</v>
      </c>
      <c r="E823" s="141">
        <v>45202</v>
      </c>
      <c r="F823" s="147" t="s">
        <v>255</v>
      </c>
      <c r="G823" s="143">
        <v>770</v>
      </c>
      <c r="H823" s="142" t="s">
        <v>491</v>
      </c>
      <c r="I823" s="14" t="s">
        <v>491</v>
      </c>
      <c r="J823" s="14" t="s">
        <v>491</v>
      </c>
      <c r="K823" s="35" t="s">
        <v>491</v>
      </c>
      <c r="L823" s="11" t="s">
        <v>491</v>
      </c>
      <c r="M823" s="16" t="s">
        <v>491</v>
      </c>
    </row>
    <row r="824" spans="1:13" ht="47.25">
      <c r="A824" s="20" t="s">
        <v>667</v>
      </c>
      <c r="B824" s="13"/>
      <c r="C824" s="144">
        <v>6083.88</v>
      </c>
      <c r="D824" s="144"/>
      <c r="E824" s="141">
        <v>46010</v>
      </c>
      <c r="F824" s="147" t="s">
        <v>621</v>
      </c>
      <c r="G824" s="143">
        <v>794.31999999999994</v>
      </c>
      <c r="H824" s="142">
        <v>6185.28</v>
      </c>
      <c r="I824" s="14">
        <v>6796.01</v>
      </c>
      <c r="J824" s="14">
        <f>I824/H824*100</f>
        <v>109.87392648352217</v>
      </c>
      <c r="K824" s="44">
        <v>46010</v>
      </c>
      <c r="L824" s="5" t="s">
        <v>621</v>
      </c>
      <c r="M824" s="16">
        <v>794.31999999999994</v>
      </c>
    </row>
    <row r="825" spans="1:13" ht="27" customHeight="1">
      <c r="A825" s="8" t="s">
        <v>269</v>
      </c>
      <c r="B825" s="21"/>
      <c r="C825" s="193"/>
      <c r="D825" s="193"/>
      <c r="E825" s="194"/>
      <c r="F825" s="194"/>
      <c r="G825" s="195"/>
      <c r="H825" s="165"/>
      <c r="I825" s="22"/>
      <c r="J825" s="22"/>
      <c r="K825" s="9"/>
      <c r="L825" s="9"/>
      <c r="M825" s="28"/>
    </row>
    <row r="826" spans="1:13">
      <c r="A826" s="247" t="s">
        <v>270</v>
      </c>
      <c r="B826" s="13"/>
      <c r="C826" s="144"/>
      <c r="D826" s="144"/>
      <c r="E826" s="147"/>
      <c r="F826" s="147"/>
      <c r="G826" s="143"/>
      <c r="H826" s="142"/>
      <c r="I826" s="14"/>
      <c r="J826" s="14"/>
      <c r="K826" s="5"/>
      <c r="L826" s="5"/>
      <c r="M826" s="16"/>
    </row>
    <row r="827" spans="1:13">
      <c r="A827" s="247"/>
      <c r="B827" s="13"/>
      <c r="C827" s="144"/>
      <c r="D827" s="144"/>
      <c r="E827" s="147"/>
      <c r="F827" s="147"/>
      <c r="G827" s="143"/>
      <c r="H827" s="142"/>
      <c r="I827" s="14"/>
      <c r="J827" s="14"/>
      <c r="K827" s="5"/>
      <c r="L827" s="5"/>
      <c r="M827" s="16"/>
    </row>
    <row r="828" spans="1:13">
      <c r="A828" s="247"/>
      <c r="B828" s="13">
        <v>3640.3</v>
      </c>
      <c r="C828" s="144">
        <v>4040.8</v>
      </c>
      <c r="D828" s="144">
        <v>111.00184050765047</v>
      </c>
      <c r="E828" s="141">
        <v>45574</v>
      </c>
      <c r="F828" s="147" t="s">
        <v>379</v>
      </c>
      <c r="G828" s="143">
        <v>48.763857924790535</v>
      </c>
      <c r="H828" s="142">
        <v>4040.8</v>
      </c>
      <c r="I828" s="14">
        <v>3903.4</v>
      </c>
      <c r="J828" s="14">
        <f>I828/H828*100</f>
        <v>96.599683231043358</v>
      </c>
      <c r="K828" s="44">
        <v>45574</v>
      </c>
      <c r="L828" s="5" t="s">
        <v>379</v>
      </c>
      <c r="M828" s="16">
        <v>48.763857924790535</v>
      </c>
    </row>
    <row r="829" spans="1:13" ht="27" customHeight="1">
      <c r="A829" s="8" t="s">
        <v>271</v>
      </c>
      <c r="B829" s="21"/>
      <c r="C829" s="193"/>
      <c r="D829" s="193"/>
      <c r="E829" s="194"/>
      <c r="F829" s="194"/>
      <c r="G829" s="195"/>
      <c r="H829" s="165"/>
      <c r="I829" s="22"/>
      <c r="J829" s="22"/>
      <c r="K829" s="9"/>
      <c r="L829" s="9"/>
      <c r="M829" s="28"/>
    </row>
    <row r="830" spans="1:13">
      <c r="A830" s="247" t="s">
        <v>270</v>
      </c>
      <c r="B830" s="13"/>
      <c r="C830" s="144"/>
      <c r="D830" s="144"/>
      <c r="E830" s="147"/>
      <c r="F830" s="147"/>
      <c r="G830" s="143"/>
      <c r="H830" s="142"/>
      <c r="I830" s="14"/>
      <c r="J830" s="14"/>
      <c r="K830" s="5"/>
      <c r="L830" s="5"/>
      <c r="M830" s="16"/>
    </row>
    <row r="831" spans="1:13">
      <c r="A831" s="247"/>
      <c r="B831" s="13"/>
      <c r="C831" s="144"/>
      <c r="D831" s="144"/>
      <c r="E831" s="147"/>
      <c r="F831" s="147"/>
      <c r="G831" s="143"/>
      <c r="H831" s="142"/>
      <c r="I831" s="14"/>
      <c r="J831" s="14"/>
      <c r="K831" s="5"/>
      <c r="L831" s="5"/>
      <c r="M831" s="16"/>
    </row>
    <row r="832" spans="1:13">
      <c r="A832" s="247"/>
      <c r="B832" s="13">
        <v>3640.3</v>
      </c>
      <c r="C832" s="144">
        <v>4040.8</v>
      </c>
      <c r="D832" s="144">
        <v>111.00184050765047</v>
      </c>
      <c r="E832" s="141">
        <v>45574</v>
      </c>
      <c r="F832" s="147" t="s">
        <v>379</v>
      </c>
      <c r="G832" s="143">
        <v>2975.9528087418767</v>
      </c>
      <c r="H832" s="142">
        <v>4040.8</v>
      </c>
      <c r="I832" s="14">
        <v>3903.4</v>
      </c>
      <c r="J832" s="14">
        <f>I832/H832*100</f>
        <v>96.599683231043358</v>
      </c>
      <c r="K832" s="44">
        <v>45574</v>
      </c>
      <c r="L832" s="5" t="s">
        <v>379</v>
      </c>
      <c r="M832" s="16">
        <v>2975.9528087418767</v>
      </c>
    </row>
    <row r="833" spans="1:13" ht="24.75" customHeight="1">
      <c r="A833" s="8" t="s">
        <v>272</v>
      </c>
      <c r="B833" s="21"/>
      <c r="C833" s="193"/>
      <c r="D833" s="193"/>
      <c r="E833" s="194"/>
      <c r="F833" s="194"/>
      <c r="G833" s="195"/>
      <c r="H833" s="165"/>
      <c r="I833" s="22"/>
      <c r="J833" s="22"/>
      <c r="K833" s="9"/>
      <c r="L833" s="9"/>
      <c r="M833" s="28"/>
    </row>
    <row r="834" spans="1:13">
      <c r="A834" s="248" t="s">
        <v>261</v>
      </c>
      <c r="B834" s="13"/>
      <c r="C834" s="144"/>
      <c r="D834" s="144"/>
      <c r="E834" s="148"/>
      <c r="F834" s="196"/>
      <c r="G834" s="143"/>
      <c r="H834" s="142"/>
      <c r="I834" s="14"/>
      <c r="J834" s="14"/>
      <c r="K834" s="15"/>
      <c r="L834" s="11"/>
      <c r="M834" s="16"/>
    </row>
    <row r="835" spans="1:13">
      <c r="A835" s="253"/>
      <c r="B835" s="13"/>
      <c r="C835" s="144"/>
      <c r="D835" s="144"/>
      <c r="E835" s="148"/>
      <c r="F835" s="196"/>
      <c r="G835" s="143"/>
      <c r="H835" s="142"/>
      <c r="I835" s="14"/>
      <c r="J835" s="14"/>
      <c r="K835" s="15"/>
      <c r="L835" s="11"/>
      <c r="M835" s="16"/>
    </row>
    <row r="836" spans="1:13">
      <c r="A836" s="254"/>
      <c r="B836" s="13">
        <v>5022.7</v>
      </c>
      <c r="C836" s="144" t="s">
        <v>491</v>
      </c>
      <c r="D836" s="144"/>
      <c r="E836" s="148">
        <v>45202</v>
      </c>
      <c r="F836" s="196" t="s">
        <v>255</v>
      </c>
      <c r="G836" s="143">
        <v>5250</v>
      </c>
      <c r="H836" s="142" t="s">
        <v>491</v>
      </c>
      <c r="I836" s="14" t="s">
        <v>491</v>
      </c>
      <c r="J836" s="14" t="s">
        <v>491</v>
      </c>
      <c r="K836" s="35" t="s">
        <v>491</v>
      </c>
      <c r="L836" s="11" t="s">
        <v>491</v>
      </c>
      <c r="M836" s="16" t="s">
        <v>491</v>
      </c>
    </row>
    <row r="837" spans="1:13" ht="44.25" customHeight="1">
      <c r="A837" s="20" t="s">
        <v>648</v>
      </c>
      <c r="B837" s="13"/>
      <c r="C837" s="144">
        <v>7194.12</v>
      </c>
      <c r="D837" s="144"/>
      <c r="E837" s="148">
        <v>46010</v>
      </c>
      <c r="F837" s="196" t="s">
        <v>621</v>
      </c>
      <c r="G837" s="143">
        <v>4970</v>
      </c>
      <c r="H837" s="142">
        <v>7314.02</v>
      </c>
      <c r="I837" s="14">
        <v>8439.59</v>
      </c>
      <c r="J837" s="14">
        <f>I837/H837*100</f>
        <v>115.38921140494556</v>
      </c>
      <c r="K837" s="15">
        <v>46010</v>
      </c>
      <c r="L837" s="11" t="s">
        <v>621</v>
      </c>
      <c r="M837" s="16">
        <v>4970</v>
      </c>
    </row>
    <row r="838" spans="1:13">
      <c r="A838" s="247" t="s">
        <v>17</v>
      </c>
      <c r="B838" s="13"/>
      <c r="C838" s="144"/>
      <c r="D838" s="144"/>
      <c r="E838" s="147"/>
      <c r="F838" s="196"/>
      <c r="G838" s="143"/>
      <c r="H838" s="142"/>
      <c r="I838" s="14"/>
      <c r="J838" s="14"/>
      <c r="K838" s="5"/>
      <c r="L838" s="11"/>
      <c r="M838" s="16"/>
    </row>
    <row r="839" spans="1:13">
      <c r="A839" s="247"/>
      <c r="B839" s="13"/>
      <c r="C839" s="144"/>
      <c r="D839" s="144"/>
      <c r="E839" s="147"/>
      <c r="F839" s="196"/>
      <c r="G839" s="143"/>
      <c r="H839" s="142"/>
      <c r="I839" s="14"/>
      <c r="J839" s="14"/>
      <c r="K839" s="5"/>
      <c r="L839" s="11"/>
      <c r="M839" s="16"/>
    </row>
    <row r="840" spans="1:13">
      <c r="A840" s="247"/>
      <c r="B840" s="13">
        <v>3703.8</v>
      </c>
      <c r="C840" s="144">
        <v>4001.9</v>
      </c>
      <c r="D840" s="144">
        <v>108.04849073924079</v>
      </c>
      <c r="E840" s="148">
        <v>45574</v>
      </c>
      <c r="F840" s="196" t="s">
        <v>380</v>
      </c>
      <c r="G840" s="143">
        <v>2067</v>
      </c>
      <c r="H840" s="142">
        <v>4001.9</v>
      </c>
      <c r="I840" s="14">
        <v>3966.3</v>
      </c>
      <c r="J840" s="14">
        <f>I840/H840*100</f>
        <v>99.110422549289083</v>
      </c>
      <c r="K840" s="15">
        <v>45574</v>
      </c>
      <c r="L840" s="11" t="s">
        <v>380</v>
      </c>
      <c r="M840" s="16">
        <v>2067</v>
      </c>
    </row>
    <row r="841" spans="1:13" ht="26.25" customHeight="1">
      <c r="A841" s="8" t="s">
        <v>273</v>
      </c>
      <c r="B841" s="21"/>
      <c r="C841" s="193"/>
      <c r="D841" s="193"/>
      <c r="E841" s="194"/>
      <c r="F841" s="194"/>
      <c r="G841" s="195"/>
      <c r="H841" s="165"/>
      <c r="I841" s="22"/>
      <c r="J841" s="22"/>
      <c r="K841" s="9"/>
      <c r="L841" s="9"/>
      <c r="M841" s="28"/>
    </row>
    <row r="842" spans="1:13">
      <c r="A842" s="247" t="s">
        <v>274</v>
      </c>
      <c r="B842" s="13"/>
      <c r="C842" s="144"/>
      <c r="D842" s="144"/>
      <c r="E842" s="147"/>
      <c r="F842" s="147"/>
      <c r="G842" s="143"/>
      <c r="H842" s="142"/>
      <c r="I842" s="14"/>
      <c r="J842" s="14"/>
      <c r="K842" s="5"/>
      <c r="L842" s="5"/>
      <c r="M842" s="16"/>
    </row>
    <row r="843" spans="1:13">
      <c r="A843" s="247"/>
      <c r="B843" s="13"/>
      <c r="C843" s="144"/>
      <c r="D843" s="144"/>
      <c r="E843" s="147"/>
      <c r="F843" s="147"/>
      <c r="G843" s="143"/>
      <c r="H843" s="142"/>
      <c r="I843" s="14"/>
      <c r="J843" s="14"/>
      <c r="K843" s="5"/>
      <c r="L843" s="5"/>
      <c r="M843" s="16"/>
    </row>
    <row r="844" spans="1:13">
      <c r="A844" s="247"/>
      <c r="B844" s="13">
        <v>2135.8000000000002</v>
      </c>
      <c r="C844" s="144" t="s">
        <v>491</v>
      </c>
      <c r="D844" s="144" t="s">
        <v>491</v>
      </c>
      <c r="E844" s="141">
        <v>45202</v>
      </c>
      <c r="F844" s="147" t="s">
        <v>255</v>
      </c>
      <c r="G844" s="143">
        <v>641.5</v>
      </c>
      <c r="H844" s="142" t="s">
        <v>491</v>
      </c>
      <c r="I844" s="14" t="s">
        <v>491</v>
      </c>
      <c r="J844" s="14" t="s">
        <v>491</v>
      </c>
      <c r="K844" s="15" t="s">
        <v>491</v>
      </c>
      <c r="L844" s="11" t="s">
        <v>491</v>
      </c>
      <c r="M844" s="16" t="s">
        <v>491</v>
      </c>
    </row>
    <row r="845" spans="1:13" ht="42" customHeight="1">
      <c r="A845" s="31" t="s">
        <v>649</v>
      </c>
      <c r="B845" s="13"/>
      <c r="C845" s="144">
        <v>2706.24</v>
      </c>
      <c r="D845" s="144"/>
      <c r="E845" s="148">
        <v>46010</v>
      </c>
      <c r="F845" s="196" t="s">
        <v>621</v>
      </c>
      <c r="G845" s="143">
        <v>667.1</v>
      </c>
      <c r="H845" s="142">
        <v>2751.34</v>
      </c>
      <c r="I845" s="14">
        <v>3047.93</v>
      </c>
      <c r="J845" s="14">
        <f>I845/H845*100</f>
        <v>110.77983818793751</v>
      </c>
      <c r="K845" s="15">
        <v>46010</v>
      </c>
      <c r="L845" s="11" t="s">
        <v>621</v>
      </c>
      <c r="M845" s="16">
        <v>667.1</v>
      </c>
    </row>
    <row r="846" spans="1:13" ht="31.5" customHeight="1">
      <c r="A846" s="8" t="s">
        <v>275</v>
      </c>
      <c r="B846" s="21"/>
      <c r="C846" s="193"/>
      <c r="D846" s="193"/>
      <c r="E846" s="194"/>
      <c r="F846" s="194"/>
      <c r="G846" s="195"/>
      <c r="H846" s="165"/>
      <c r="I846" s="22"/>
      <c r="J846" s="22"/>
      <c r="K846" s="9"/>
      <c r="L846" s="9"/>
      <c r="M846" s="28"/>
    </row>
    <row r="847" spans="1:13" ht="15.75" customHeight="1">
      <c r="A847" s="247" t="s">
        <v>276</v>
      </c>
      <c r="B847" s="13"/>
      <c r="C847" s="144"/>
      <c r="D847" s="144"/>
      <c r="E847" s="147"/>
      <c r="F847" s="147"/>
      <c r="G847" s="143"/>
      <c r="H847" s="142"/>
      <c r="I847" s="14"/>
      <c r="J847" s="14"/>
      <c r="K847" s="5"/>
      <c r="L847" s="5"/>
      <c r="M847" s="16"/>
    </row>
    <row r="848" spans="1:13">
      <c r="A848" s="247"/>
      <c r="B848" s="13"/>
      <c r="C848" s="144"/>
      <c r="D848" s="144"/>
      <c r="E848" s="147"/>
      <c r="F848" s="147"/>
      <c r="G848" s="143"/>
      <c r="H848" s="142"/>
      <c r="I848" s="14"/>
      <c r="J848" s="14"/>
      <c r="K848" s="5"/>
      <c r="L848" s="5"/>
      <c r="M848" s="16"/>
    </row>
    <row r="849" spans="1:13">
      <c r="A849" s="247"/>
      <c r="B849" s="13">
        <v>4592.9799999999996</v>
      </c>
      <c r="C849" s="144">
        <v>4784.2</v>
      </c>
      <c r="D849" s="144">
        <v>104.16331009497102</v>
      </c>
      <c r="E849" s="150">
        <v>45567</v>
      </c>
      <c r="F849" s="196" t="s">
        <v>381</v>
      </c>
      <c r="G849" s="143">
        <v>2691.5</v>
      </c>
      <c r="H849" s="142">
        <v>5023.41</v>
      </c>
      <c r="I849" s="14">
        <v>5813.54</v>
      </c>
      <c r="J849" s="14">
        <f>I849/H849*100</f>
        <v>115.7289570232173</v>
      </c>
      <c r="K849" s="35">
        <v>46008</v>
      </c>
      <c r="L849" s="11" t="s">
        <v>612</v>
      </c>
      <c r="M849" s="27">
        <v>3039.6000000000004</v>
      </c>
    </row>
    <row r="850" spans="1:13">
      <c r="A850" s="273" t="s">
        <v>698</v>
      </c>
      <c r="B850" s="13"/>
      <c r="C850" s="144"/>
      <c r="D850" s="144"/>
      <c r="E850" s="148"/>
      <c r="F850" s="147"/>
      <c r="G850" s="143"/>
      <c r="H850" s="142"/>
      <c r="I850" s="77"/>
      <c r="J850" s="77"/>
      <c r="K850" s="85"/>
      <c r="L850" s="88"/>
      <c r="M850" s="16"/>
    </row>
    <row r="851" spans="1:13">
      <c r="A851" s="274"/>
      <c r="B851" s="13"/>
      <c r="C851" s="144"/>
      <c r="D851" s="144"/>
      <c r="E851" s="148"/>
      <c r="F851" s="147"/>
      <c r="G851" s="143"/>
      <c r="H851" s="142"/>
      <c r="I851" s="77"/>
      <c r="J851" s="77"/>
      <c r="K851" s="85"/>
      <c r="L851" s="88"/>
      <c r="M851" s="16"/>
    </row>
    <row r="852" spans="1:13">
      <c r="A852" s="275"/>
      <c r="B852" s="13">
        <v>9477.36</v>
      </c>
      <c r="C852" s="144">
        <v>9912.6</v>
      </c>
      <c r="D852" s="144">
        <v>104.59241814176099</v>
      </c>
      <c r="E852" s="148">
        <v>45623</v>
      </c>
      <c r="F852" s="147" t="s">
        <v>57</v>
      </c>
      <c r="G852" s="143">
        <v>181.1</v>
      </c>
      <c r="H852" s="142">
        <v>10077.81</v>
      </c>
      <c r="I852" s="77">
        <v>11502.4</v>
      </c>
      <c r="J852" s="14">
        <f>I852/H852*100</f>
        <v>114.13590849599269</v>
      </c>
      <c r="K852" s="85">
        <v>45994</v>
      </c>
      <c r="L852" s="88" t="s">
        <v>578</v>
      </c>
      <c r="M852" s="16">
        <v>181.1</v>
      </c>
    </row>
    <row r="853" spans="1:13">
      <c r="A853" s="247" t="s">
        <v>277</v>
      </c>
      <c r="B853" s="13"/>
      <c r="C853" s="144"/>
      <c r="D853" s="144"/>
      <c r="E853" s="147"/>
      <c r="F853" s="147"/>
      <c r="G853" s="143"/>
      <c r="H853" s="142"/>
      <c r="I853" s="14"/>
      <c r="J853" s="14"/>
      <c r="K853" s="5"/>
      <c r="L853" s="5"/>
      <c r="M853" s="16"/>
    </row>
    <row r="854" spans="1:13">
      <c r="A854" s="247"/>
      <c r="B854" s="13"/>
      <c r="C854" s="144"/>
      <c r="D854" s="144"/>
      <c r="E854" s="147"/>
      <c r="F854" s="147"/>
      <c r="G854" s="143"/>
      <c r="H854" s="142"/>
      <c r="I854" s="14"/>
      <c r="J854" s="14"/>
      <c r="K854" s="5"/>
      <c r="L854" s="5"/>
      <c r="M854" s="16"/>
    </row>
    <row r="855" spans="1:13">
      <c r="A855" s="247"/>
      <c r="B855" s="13">
        <v>4405.866</v>
      </c>
      <c r="C855" s="144">
        <v>4702.5</v>
      </c>
      <c r="D855" s="144">
        <v>106.73270589709264</v>
      </c>
      <c r="E855" s="148">
        <v>45553</v>
      </c>
      <c r="F855" s="147" t="s">
        <v>382</v>
      </c>
      <c r="G855" s="143">
        <v>760</v>
      </c>
      <c r="H855" s="142">
        <v>4702.5</v>
      </c>
      <c r="I855" s="14">
        <v>5323.5</v>
      </c>
      <c r="J855" s="14">
        <f>I855/H855*100</f>
        <v>113.20574162679426</v>
      </c>
      <c r="K855" s="15">
        <v>45987</v>
      </c>
      <c r="L855" s="5" t="s">
        <v>579</v>
      </c>
      <c r="M855" s="16">
        <v>760</v>
      </c>
    </row>
    <row r="856" spans="1:13">
      <c r="A856" s="247" t="s">
        <v>697</v>
      </c>
      <c r="B856" s="13"/>
      <c r="C856" s="144"/>
      <c r="D856" s="144"/>
      <c r="E856" s="147"/>
      <c r="F856" s="147"/>
      <c r="G856" s="143"/>
      <c r="H856" s="142"/>
      <c r="I856" s="14"/>
      <c r="J856" s="14"/>
      <c r="K856" s="5"/>
      <c r="L856" s="5"/>
      <c r="M856" s="16"/>
    </row>
    <row r="857" spans="1:13">
      <c r="A857" s="247"/>
      <c r="B857" s="13"/>
      <c r="C857" s="144"/>
      <c r="D857" s="144"/>
      <c r="E857" s="147"/>
      <c r="F857" s="147"/>
      <c r="G857" s="143"/>
      <c r="H857" s="142"/>
      <c r="I857" s="14"/>
      <c r="J857" s="14"/>
      <c r="K857" s="5"/>
      <c r="L857" s="5"/>
      <c r="M857" s="16"/>
    </row>
    <row r="858" spans="1:13">
      <c r="A858" s="247"/>
      <c r="B858" s="13">
        <v>6857.34</v>
      </c>
      <c r="C858" s="144">
        <v>7052.6</v>
      </c>
      <c r="D858" s="144">
        <v>107.98981906787073</v>
      </c>
      <c r="E858" s="148">
        <v>45574</v>
      </c>
      <c r="F858" s="147" t="s">
        <v>383</v>
      </c>
      <c r="G858" s="143">
        <v>250.67000000000002</v>
      </c>
      <c r="H858" s="142">
        <v>7302.33</v>
      </c>
      <c r="I858" s="14">
        <v>7302.33</v>
      </c>
      <c r="J858" s="14">
        <f>I858/H858*100</f>
        <v>100</v>
      </c>
      <c r="K858" s="15">
        <v>45574</v>
      </c>
      <c r="L858" s="5" t="s">
        <v>383</v>
      </c>
      <c r="M858" s="16">
        <v>250.67000000000002</v>
      </c>
    </row>
    <row r="859" spans="1:13">
      <c r="A859" s="247" t="s">
        <v>35</v>
      </c>
      <c r="B859" s="13"/>
      <c r="C859" s="144"/>
      <c r="D859" s="144"/>
      <c r="E859" s="148"/>
      <c r="F859" s="147"/>
      <c r="G859" s="143"/>
      <c r="H859" s="142"/>
      <c r="I859" s="14"/>
      <c r="J859" s="14"/>
      <c r="K859" s="15"/>
      <c r="L859" s="5"/>
      <c r="M859" s="16"/>
    </row>
    <row r="860" spans="1:13">
      <c r="A860" s="247"/>
      <c r="B860" s="13"/>
      <c r="C860" s="144"/>
      <c r="D860" s="144"/>
      <c r="E860" s="147"/>
      <c r="F860" s="147"/>
      <c r="G860" s="143"/>
      <c r="H860" s="142"/>
      <c r="I860" s="14"/>
      <c r="J860" s="14"/>
      <c r="K860" s="5"/>
      <c r="L860" s="5"/>
      <c r="M860" s="16"/>
    </row>
    <row r="861" spans="1:13">
      <c r="A861" s="247"/>
      <c r="B861" s="13">
        <v>8334.48</v>
      </c>
      <c r="C861" s="144">
        <v>8334.48</v>
      </c>
      <c r="D861" s="144">
        <v>97.573790758769903</v>
      </c>
      <c r="E861" s="148">
        <v>45623</v>
      </c>
      <c r="F861" s="147" t="s">
        <v>384</v>
      </c>
      <c r="G861" s="143">
        <v>516.70000000000005</v>
      </c>
      <c r="H861" s="142">
        <v>8334.48</v>
      </c>
      <c r="I861" s="14">
        <v>8884.56</v>
      </c>
      <c r="J861" s="14">
        <f>I861/H861*100</f>
        <v>106.60005183286781</v>
      </c>
      <c r="K861" s="15">
        <v>45623</v>
      </c>
      <c r="L861" s="5" t="s">
        <v>384</v>
      </c>
      <c r="M861" s="16">
        <v>516.70000000000005</v>
      </c>
    </row>
    <row r="862" spans="1:13">
      <c r="A862" s="247" t="s">
        <v>278</v>
      </c>
      <c r="B862" s="13"/>
      <c r="C862" s="144"/>
      <c r="D862" s="144"/>
      <c r="E862" s="147"/>
      <c r="F862" s="147"/>
      <c r="G862" s="143"/>
      <c r="H862" s="142"/>
      <c r="I862" s="14"/>
      <c r="J862" s="14"/>
      <c r="K862" s="5"/>
      <c r="L862" s="5"/>
      <c r="M862" s="16"/>
    </row>
    <row r="863" spans="1:13">
      <c r="A863" s="247"/>
      <c r="B863" s="13"/>
      <c r="C863" s="144"/>
      <c r="D863" s="144"/>
      <c r="E863" s="147"/>
      <c r="F863" s="147"/>
      <c r="G863" s="143"/>
      <c r="H863" s="142"/>
      <c r="I863" s="14"/>
      <c r="J863" s="14"/>
      <c r="K863" s="5"/>
      <c r="L863" s="5"/>
      <c r="M863" s="16"/>
    </row>
    <row r="864" spans="1:13">
      <c r="A864" s="247"/>
      <c r="B864" s="13">
        <v>4686.277</v>
      </c>
      <c r="C864" s="144">
        <v>5631.63</v>
      </c>
      <c r="D864" s="144">
        <v>120.17279388307604</v>
      </c>
      <c r="E864" s="148">
        <v>45209</v>
      </c>
      <c r="F864" s="147" t="s">
        <v>279</v>
      </c>
      <c r="G864" s="143">
        <v>405</v>
      </c>
      <c r="H864" s="142">
        <v>5631.63</v>
      </c>
      <c r="I864" s="14">
        <v>4866.1000000000004</v>
      </c>
      <c r="J864" s="14">
        <f>I864/H864*100</f>
        <v>86.406599865403095</v>
      </c>
      <c r="K864" s="15">
        <v>45209</v>
      </c>
      <c r="L864" s="5" t="s">
        <v>279</v>
      </c>
      <c r="M864" s="16">
        <v>405</v>
      </c>
    </row>
    <row r="865" spans="1:13">
      <c r="A865" s="247" t="s">
        <v>280</v>
      </c>
      <c r="B865" s="13"/>
      <c r="C865" s="144"/>
      <c r="D865" s="144"/>
      <c r="E865" s="147"/>
      <c r="F865" s="147"/>
      <c r="G865" s="143"/>
      <c r="H865" s="142"/>
      <c r="I865" s="14"/>
      <c r="J865" s="14"/>
      <c r="K865" s="5"/>
      <c r="L865" s="5"/>
      <c r="M865" s="16"/>
    </row>
    <row r="866" spans="1:13">
      <c r="A866" s="247"/>
      <c r="B866" s="13"/>
      <c r="C866" s="144"/>
      <c r="D866" s="144"/>
      <c r="E866" s="147"/>
      <c r="F866" s="147"/>
      <c r="G866" s="143"/>
      <c r="H866" s="142"/>
      <c r="I866" s="14"/>
      <c r="J866" s="14"/>
      <c r="K866" s="5"/>
      <c r="L866" s="5"/>
      <c r="M866" s="16"/>
    </row>
    <row r="867" spans="1:13">
      <c r="A867" s="247"/>
      <c r="B867" s="13">
        <v>4158.3150000000005</v>
      </c>
      <c r="C867" s="144">
        <v>4850.6850000000004</v>
      </c>
      <c r="D867" s="144">
        <v>122.48171554460667</v>
      </c>
      <c r="E867" s="148">
        <v>45202</v>
      </c>
      <c r="F867" s="147" t="s">
        <v>281</v>
      </c>
      <c r="G867" s="143">
        <v>3935.7270000000003</v>
      </c>
      <c r="H867" s="139">
        <v>4850.6850000000004</v>
      </c>
      <c r="I867" s="26">
        <v>5442.8850000000002</v>
      </c>
      <c r="J867" s="14">
        <f>I867/H867*100</f>
        <v>112.20858497305019</v>
      </c>
      <c r="K867" s="15">
        <v>45987</v>
      </c>
      <c r="L867" s="5" t="s">
        <v>637</v>
      </c>
      <c r="M867" s="27">
        <v>3935.7270000000003</v>
      </c>
    </row>
    <row r="868" spans="1:13">
      <c r="A868" s="247" t="s">
        <v>696</v>
      </c>
      <c r="B868" s="13"/>
      <c r="C868" s="144"/>
      <c r="D868" s="144"/>
      <c r="E868" s="147"/>
      <c r="F868" s="147"/>
      <c r="G868" s="143"/>
      <c r="H868" s="142"/>
      <c r="I868" s="14"/>
      <c r="J868" s="14"/>
      <c r="K868" s="5"/>
      <c r="L868" s="5"/>
      <c r="M868" s="16"/>
    </row>
    <row r="869" spans="1:13">
      <c r="A869" s="247"/>
      <c r="B869" s="13"/>
      <c r="C869" s="144"/>
      <c r="D869" s="144"/>
      <c r="E869" s="147"/>
      <c r="F869" s="147"/>
      <c r="G869" s="143"/>
      <c r="H869" s="142"/>
      <c r="I869" s="14"/>
      <c r="J869" s="14"/>
      <c r="K869" s="5"/>
      <c r="L869" s="5"/>
      <c r="M869" s="16"/>
    </row>
    <row r="870" spans="1:13">
      <c r="A870" s="247"/>
      <c r="B870" s="13">
        <v>5475</v>
      </c>
      <c r="C870" s="144">
        <v>5734.5599999999986</v>
      </c>
      <c r="D870" s="144">
        <v>104.7408219178082</v>
      </c>
      <c r="E870" s="148">
        <v>45623</v>
      </c>
      <c r="F870" s="147" t="s">
        <v>384</v>
      </c>
      <c r="G870" s="143">
        <v>114</v>
      </c>
      <c r="H870" s="142">
        <v>5830.14</v>
      </c>
      <c r="I870" s="14">
        <v>6598.61</v>
      </c>
      <c r="J870" s="14">
        <f>I870/H870*100</f>
        <v>113.18098707749726</v>
      </c>
      <c r="K870" s="15">
        <v>45994</v>
      </c>
      <c r="L870" s="5" t="s">
        <v>577</v>
      </c>
      <c r="M870" s="16">
        <v>114</v>
      </c>
    </row>
    <row r="871" spans="1:13">
      <c r="A871" s="273" t="s">
        <v>499</v>
      </c>
      <c r="B871" s="60"/>
      <c r="C871" s="230"/>
      <c r="D871" s="230"/>
      <c r="E871" s="148"/>
      <c r="F871" s="147"/>
      <c r="G871" s="231"/>
      <c r="H871" s="180"/>
      <c r="I871" s="108"/>
      <c r="J871" s="108"/>
      <c r="K871" s="85"/>
      <c r="L871" s="88"/>
      <c r="M871" s="61"/>
    </row>
    <row r="872" spans="1:13">
      <c r="A872" s="274"/>
      <c r="B872" s="60"/>
      <c r="C872" s="230"/>
      <c r="D872" s="230"/>
      <c r="E872" s="148"/>
      <c r="F872" s="147"/>
      <c r="G872" s="231"/>
      <c r="H872" s="180"/>
      <c r="I872" s="108"/>
      <c r="J872" s="108"/>
      <c r="K872" s="85"/>
      <c r="L872" s="88"/>
      <c r="M872" s="61"/>
    </row>
    <row r="873" spans="1:13">
      <c r="A873" s="275"/>
      <c r="B873" s="60">
        <v>7163.8799999999992</v>
      </c>
      <c r="C873" s="230">
        <v>7816.7999999999993</v>
      </c>
      <c r="D873" s="230">
        <v>109.11405551181763</v>
      </c>
      <c r="E873" s="148">
        <v>45644</v>
      </c>
      <c r="F873" s="147" t="s">
        <v>385</v>
      </c>
      <c r="G873" s="231">
        <v>5415.3385361054179</v>
      </c>
      <c r="H873" s="180">
        <v>7947.08</v>
      </c>
      <c r="I873" s="108">
        <v>7959.65</v>
      </c>
      <c r="J873" s="14">
        <f>I873/H873*100</f>
        <v>100.15817130317046</v>
      </c>
      <c r="K873" s="85">
        <v>46001</v>
      </c>
      <c r="L873" s="88" t="s">
        <v>580</v>
      </c>
      <c r="M873" s="61">
        <v>5415.3385361054179</v>
      </c>
    </row>
    <row r="874" spans="1:13" ht="15.75" customHeight="1">
      <c r="A874" s="273" t="s">
        <v>282</v>
      </c>
      <c r="B874" s="13"/>
      <c r="C874" s="144"/>
      <c r="D874" s="144"/>
      <c r="E874" s="147"/>
      <c r="F874" s="147"/>
      <c r="G874" s="143"/>
      <c r="H874" s="142"/>
      <c r="I874" s="14"/>
      <c r="J874" s="14"/>
      <c r="K874" s="5"/>
      <c r="L874" s="5"/>
      <c r="M874" s="16"/>
    </row>
    <row r="875" spans="1:13">
      <c r="A875" s="274"/>
      <c r="B875" s="13"/>
      <c r="C875" s="144"/>
      <c r="D875" s="144"/>
      <c r="E875" s="147"/>
      <c r="F875" s="147"/>
      <c r="G875" s="143"/>
      <c r="H875" s="142"/>
      <c r="I875" s="14"/>
      <c r="J875" s="14"/>
      <c r="K875" s="5"/>
      <c r="L875" s="5"/>
      <c r="M875" s="16"/>
    </row>
    <row r="876" spans="1:13">
      <c r="A876" s="275"/>
      <c r="B876" s="13">
        <v>4592.9799999999996</v>
      </c>
      <c r="C876" s="144">
        <v>4784.2</v>
      </c>
      <c r="D876" s="144">
        <v>104.16331009497102</v>
      </c>
      <c r="E876" s="150">
        <v>45567</v>
      </c>
      <c r="F876" s="196" t="s">
        <v>381</v>
      </c>
      <c r="G876" s="143">
        <v>1171.3009999999999</v>
      </c>
      <c r="H876" s="142">
        <v>5023.41</v>
      </c>
      <c r="I876" s="14">
        <v>5813.54</v>
      </c>
      <c r="J876" s="14">
        <f>I876/H876*100</f>
        <v>115.7289570232173</v>
      </c>
      <c r="K876" s="35">
        <v>46008</v>
      </c>
      <c r="L876" s="11" t="s">
        <v>612</v>
      </c>
      <c r="M876" s="27">
        <v>1144.5999999999999</v>
      </c>
    </row>
    <row r="877" spans="1:13">
      <c r="A877" s="8" t="s">
        <v>283</v>
      </c>
      <c r="B877" s="21"/>
      <c r="C877" s="193"/>
      <c r="D877" s="193"/>
      <c r="E877" s="194"/>
      <c r="F877" s="194"/>
      <c r="G877" s="195"/>
      <c r="H877" s="165"/>
      <c r="I877" s="22"/>
      <c r="J877" s="22"/>
      <c r="K877" s="9"/>
      <c r="L877" s="9"/>
      <c r="M877" s="28"/>
    </row>
    <row r="878" spans="1:13" ht="15.75" customHeight="1">
      <c r="A878" s="273" t="s">
        <v>327</v>
      </c>
      <c r="B878" s="13"/>
      <c r="C878" s="144"/>
      <c r="D878" s="144"/>
      <c r="E878" s="196"/>
      <c r="F878" s="196"/>
      <c r="G878" s="143"/>
      <c r="H878" s="142"/>
      <c r="I878" s="14"/>
      <c r="J878" s="14"/>
      <c r="K878" s="11"/>
      <c r="L878" s="11"/>
      <c r="M878" s="16"/>
    </row>
    <row r="879" spans="1:13">
      <c r="A879" s="274"/>
      <c r="B879" s="13"/>
      <c r="C879" s="144"/>
      <c r="D879" s="144"/>
      <c r="E879" s="196"/>
      <c r="F879" s="196"/>
      <c r="G879" s="143"/>
      <c r="H879" s="142"/>
      <c r="I879" s="14"/>
      <c r="J879" s="14"/>
      <c r="K879" s="11"/>
      <c r="L879" s="11"/>
      <c r="M879" s="16"/>
    </row>
    <row r="880" spans="1:13">
      <c r="A880" s="275"/>
      <c r="B880" s="13">
        <v>7546.7</v>
      </c>
      <c r="C880" s="144">
        <v>8893.5</v>
      </c>
      <c r="D880" s="144">
        <v>117.84621092663019</v>
      </c>
      <c r="E880" s="150">
        <v>45567</v>
      </c>
      <c r="F880" s="196" t="s">
        <v>381</v>
      </c>
      <c r="G880" s="143">
        <v>124.44</v>
      </c>
      <c r="H880" s="142">
        <v>9338.18</v>
      </c>
      <c r="I880" s="14">
        <v>9595.2199999999993</v>
      </c>
      <c r="J880" s="14">
        <f>I880/H880*100</f>
        <v>102.75257062939458</v>
      </c>
      <c r="K880" s="35">
        <v>46008</v>
      </c>
      <c r="L880" s="11" t="s">
        <v>612</v>
      </c>
      <c r="M880" s="61">
        <v>107.6</v>
      </c>
    </row>
    <row r="881" spans="1:13">
      <c r="A881" s="273" t="s">
        <v>499</v>
      </c>
      <c r="B881" s="60"/>
      <c r="C881" s="230"/>
      <c r="D881" s="230"/>
      <c r="E881" s="148"/>
      <c r="F881" s="147"/>
      <c r="G881" s="231"/>
      <c r="H881" s="180"/>
      <c r="I881" s="108"/>
      <c r="J881" s="108"/>
      <c r="K881" s="85"/>
      <c r="L881" s="88"/>
      <c r="M881" s="61"/>
    </row>
    <row r="882" spans="1:13">
      <c r="A882" s="274"/>
      <c r="B882" s="60"/>
      <c r="C882" s="230"/>
      <c r="D882" s="230"/>
      <c r="E882" s="148"/>
      <c r="F882" s="147"/>
      <c r="G882" s="231"/>
      <c r="H882" s="180"/>
      <c r="I882" s="108"/>
      <c r="J882" s="108"/>
      <c r="K882" s="85"/>
      <c r="L882" s="88"/>
      <c r="M882" s="61"/>
    </row>
    <row r="883" spans="1:13">
      <c r="A883" s="275"/>
      <c r="B883" s="60">
        <v>7163.8799999999992</v>
      </c>
      <c r="C883" s="230">
        <v>7816.7999999999993</v>
      </c>
      <c r="D883" s="230">
        <v>109.11405551181763</v>
      </c>
      <c r="E883" s="148">
        <v>45644</v>
      </c>
      <c r="F883" s="147" t="s">
        <v>385</v>
      </c>
      <c r="G883" s="231">
        <v>671.83</v>
      </c>
      <c r="H883" s="180">
        <v>7947.08</v>
      </c>
      <c r="I883" s="108">
        <v>7959.65</v>
      </c>
      <c r="J883" s="14">
        <f>I883/H883*100</f>
        <v>100.15817130317046</v>
      </c>
      <c r="K883" s="85">
        <v>46001</v>
      </c>
      <c r="L883" s="88" t="s">
        <v>580</v>
      </c>
      <c r="M883" s="61">
        <v>671.83</v>
      </c>
    </row>
    <row r="884" spans="1:13">
      <c r="A884" s="8" t="s">
        <v>284</v>
      </c>
      <c r="B884" s="21"/>
      <c r="C884" s="193"/>
      <c r="D884" s="193"/>
      <c r="E884" s="194"/>
      <c r="F884" s="194"/>
      <c r="G884" s="195"/>
      <c r="H884" s="165"/>
      <c r="I884" s="22"/>
      <c r="J884" s="22"/>
      <c r="K884" s="9"/>
      <c r="L884" s="9"/>
      <c r="M884" s="28"/>
    </row>
    <row r="885" spans="1:13">
      <c r="A885" s="273" t="s">
        <v>499</v>
      </c>
      <c r="B885" s="60"/>
      <c r="C885" s="230"/>
      <c r="D885" s="230"/>
      <c r="E885" s="148"/>
      <c r="F885" s="147"/>
      <c r="G885" s="231"/>
      <c r="H885" s="180"/>
      <c r="I885" s="108"/>
      <c r="J885" s="108"/>
      <c r="K885" s="85"/>
      <c r="L885" s="88"/>
      <c r="M885" s="61"/>
    </row>
    <row r="886" spans="1:13">
      <c r="A886" s="274"/>
      <c r="B886" s="60"/>
      <c r="C886" s="230"/>
      <c r="D886" s="230"/>
      <c r="E886" s="148"/>
      <c r="F886" s="147"/>
      <c r="G886" s="231"/>
      <c r="H886" s="180"/>
      <c r="I886" s="108"/>
      <c r="J886" s="108"/>
      <c r="K886" s="85"/>
      <c r="L886" s="88"/>
      <c r="M886" s="61"/>
    </row>
    <row r="887" spans="1:13">
      <c r="A887" s="275"/>
      <c r="B887" s="60">
        <v>7163.8799999999992</v>
      </c>
      <c r="C887" s="230">
        <v>7816.7999999999993</v>
      </c>
      <c r="D887" s="230">
        <v>109.11405551181763</v>
      </c>
      <c r="E887" s="148">
        <v>45644</v>
      </c>
      <c r="F887" s="147" t="s">
        <v>385</v>
      </c>
      <c r="G887" s="231">
        <v>730.81178596666666</v>
      </c>
      <c r="H887" s="180">
        <v>7947.08</v>
      </c>
      <c r="I887" s="108">
        <v>7959.65</v>
      </c>
      <c r="J887" s="14">
        <f>I887/H887*100</f>
        <v>100.15817130317046</v>
      </c>
      <c r="K887" s="85">
        <v>46001</v>
      </c>
      <c r="L887" s="88" t="s">
        <v>580</v>
      </c>
      <c r="M887" s="61">
        <v>730.81178596666666</v>
      </c>
    </row>
    <row r="888" spans="1:13">
      <c r="A888" s="8" t="s">
        <v>285</v>
      </c>
      <c r="B888" s="21"/>
      <c r="C888" s="193"/>
      <c r="D888" s="193"/>
      <c r="E888" s="194"/>
      <c r="F888" s="194"/>
      <c r="G888" s="195"/>
      <c r="H888" s="165"/>
      <c r="I888" s="22"/>
      <c r="J888" s="22"/>
      <c r="K888" s="9"/>
      <c r="L888" s="9"/>
      <c r="M888" s="28"/>
    </row>
    <row r="889" spans="1:13">
      <c r="A889" s="273" t="s">
        <v>499</v>
      </c>
      <c r="B889" s="60"/>
      <c r="C889" s="230"/>
      <c r="D889" s="230"/>
      <c r="E889" s="148"/>
      <c r="F889" s="147"/>
      <c r="G889" s="231"/>
      <c r="H889" s="180"/>
      <c r="I889" s="108"/>
      <c r="J889" s="108"/>
      <c r="K889" s="85"/>
      <c r="L889" s="88"/>
      <c r="M889" s="61"/>
    </row>
    <row r="890" spans="1:13">
      <c r="A890" s="274"/>
      <c r="B890" s="60"/>
      <c r="C890" s="230"/>
      <c r="D890" s="230"/>
      <c r="E890" s="148"/>
      <c r="F890" s="147"/>
      <c r="G890" s="231"/>
      <c r="H890" s="180"/>
      <c r="I890" s="108"/>
      <c r="J890" s="108"/>
      <c r="K890" s="85"/>
      <c r="L890" s="88"/>
      <c r="M890" s="61"/>
    </row>
    <row r="891" spans="1:13">
      <c r="A891" s="275"/>
      <c r="B891" s="60">
        <v>7163.8799999999992</v>
      </c>
      <c r="C891" s="230">
        <v>7816.7999999999993</v>
      </c>
      <c r="D891" s="230">
        <v>109.11405551181763</v>
      </c>
      <c r="E891" s="148">
        <v>45644</v>
      </c>
      <c r="F891" s="147" t="s">
        <v>385</v>
      </c>
      <c r="G891" s="231">
        <v>1190.9899993333336</v>
      </c>
      <c r="H891" s="180">
        <v>7947.08</v>
      </c>
      <c r="I891" s="108">
        <v>7959.65</v>
      </c>
      <c r="J891" s="14">
        <f>I891/H891*100</f>
        <v>100.15817130317046</v>
      </c>
      <c r="K891" s="85">
        <v>46001</v>
      </c>
      <c r="L891" s="88" t="s">
        <v>580</v>
      </c>
      <c r="M891" s="61">
        <v>1190.9899993333336</v>
      </c>
    </row>
    <row r="892" spans="1:13">
      <c r="A892" s="8" t="s">
        <v>286</v>
      </c>
      <c r="B892" s="21"/>
      <c r="C892" s="193"/>
      <c r="D892" s="193"/>
      <c r="E892" s="194"/>
      <c r="F892" s="194"/>
      <c r="G892" s="195"/>
      <c r="H892" s="165"/>
      <c r="I892" s="22"/>
      <c r="J892" s="22"/>
      <c r="K892" s="9"/>
      <c r="L892" s="9"/>
      <c r="M892" s="28"/>
    </row>
    <row r="893" spans="1:13">
      <c r="A893" s="273" t="s">
        <v>695</v>
      </c>
      <c r="B893" s="25"/>
      <c r="C893" s="144"/>
      <c r="D893" s="135"/>
      <c r="E893" s="148"/>
      <c r="F893" s="147"/>
      <c r="G893" s="146"/>
      <c r="H893" s="139"/>
      <c r="I893" s="77"/>
      <c r="J893" s="82"/>
      <c r="K893" s="85"/>
      <c r="L893" s="88"/>
      <c r="M893" s="27"/>
    </row>
    <row r="894" spans="1:13">
      <c r="A894" s="274"/>
      <c r="B894" s="25"/>
      <c r="C894" s="144"/>
      <c r="D894" s="135"/>
      <c r="E894" s="148"/>
      <c r="F894" s="147"/>
      <c r="G894" s="146"/>
      <c r="H894" s="139"/>
      <c r="I894" s="77"/>
      <c r="J894" s="82"/>
      <c r="K894" s="85"/>
      <c r="L894" s="88"/>
      <c r="M894" s="27"/>
    </row>
    <row r="895" spans="1:13">
      <c r="A895" s="275"/>
      <c r="B895" s="25">
        <v>2017.6</v>
      </c>
      <c r="C895" s="144">
        <v>2379.3000000000002</v>
      </c>
      <c r="D895" s="135">
        <v>117.92724028548773</v>
      </c>
      <c r="E895" s="148">
        <v>45588</v>
      </c>
      <c r="F895" s="147" t="s">
        <v>386</v>
      </c>
      <c r="G895" s="146">
        <v>2907.3000000000006</v>
      </c>
      <c r="H895" s="139">
        <v>2498.27</v>
      </c>
      <c r="I895" s="77">
        <v>2766.54</v>
      </c>
      <c r="J895" s="14">
        <f>I895/H895*100</f>
        <v>110.73823085575218</v>
      </c>
      <c r="K895" s="85">
        <v>46008</v>
      </c>
      <c r="L895" s="88" t="s">
        <v>582</v>
      </c>
      <c r="M895" s="27">
        <v>2907.3000000000006</v>
      </c>
    </row>
    <row r="896" spans="1:13" ht="24.75" customHeight="1">
      <c r="A896" s="8" t="s">
        <v>288</v>
      </c>
      <c r="B896" s="21"/>
      <c r="C896" s="193"/>
      <c r="D896" s="193"/>
      <c r="E896" s="194"/>
      <c r="F896" s="194"/>
      <c r="G896" s="195"/>
      <c r="H896" s="165"/>
      <c r="I896" s="22"/>
      <c r="J896" s="22"/>
      <c r="K896" s="9"/>
      <c r="L896" s="9"/>
      <c r="M896" s="28"/>
    </row>
    <row r="897" spans="1:13">
      <c r="A897" s="247" t="s">
        <v>287</v>
      </c>
      <c r="B897" s="13"/>
      <c r="C897" s="144"/>
      <c r="D897" s="144"/>
      <c r="E897" s="147"/>
      <c r="F897" s="147"/>
      <c r="G897" s="143"/>
      <c r="H897" s="142"/>
      <c r="I897" s="14"/>
      <c r="J897" s="14"/>
      <c r="K897" s="5"/>
      <c r="L897" s="5"/>
      <c r="M897" s="16"/>
    </row>
    <row r="898" spans="1:13">
      <c r="A898" s="247"/>
      <c r="B898" s="13"/>
      <c r="C898" s="144"/>
      <c r="D898" s="144"/>
      <c r="E898" s="147"/>
      <c r="F898" s="147"/>
      <c r="G898" s="143"/>
      <c r="H898" s="142"/>
      <c r="I898" s="14"/>
      <c r="J898" s="14"/>
      <c r="K898" s="5"/>
      <c r="L898" s="5"/>
      <c r="M898" s="16"/>
    </row>
    <row r="899" spans="1:13">
      <c r="A899" s="247"/>
      <c r="B899" s="13">
        <v>3086.6</v>
      </c>
      <c r="C899" s="144" t="s">
        <v>491</v>
      </c>
      <c r="D899" s="144"/>
      <c r="E899" s="150">
        <v>45644</v>
      </c>
      <c r="F899" s="196" t="s">
        <v>387</v>
      </c>
      <c r="G899" s="143">
        <v>524.90000000000009</v>
      </c>
      <c r="H899" s="142" t="s">
        <v>491</v>
      </c>
      <c r="I899" s="14" t="s">
        <v>491</v>
      </c>
      <c r="J899" s="14" t="s">
        <v>491</v>
      </c>
      <c r="K899" s="35" t="s">
        <v>491</v>
      </c>
      <c r="L899" s="11" t="s">
        <v>491</v>
      </c>
      <c r="M899" s="16" t="s">
        <v>491</v>
      </c>
    </row>
    <row r="900" spans="1:13">
      <c r="A900" s="273" t="s">
        <v>695</v>
      </c>
      <c r="B900" s="13"/>
      <c r="C900" s="144"/>
      <c r="D900" s="144"/>
      <c r="E900" s="150"/>
      <c r="F900" s="196"/>
      <c r="G900" s="143"/>
      <c r="H900" s="142"/>
      <c r="I900" s="77"/>
      <c r="J900" s="77"/>
      <c r="K900" s="78"/>
      <c r="L900" s="79"/>
      <c r="M900" s="16"/>
    </row>
    <row r="901" spans="1:13">
      <c r="A901" s="274"/>
      <c r="B901" s="13"/>
      <c r="C901" s="144"/>
      <c r="D901" s="144"/>
      <c r="E901" s="150"/>
      <c r="F901" s="196"/>
      <c r="G901" s="143"/>
      <c r="H901" s="142"/>
      <c r="I901" s="77"/>
      <c r="J901" s="77"/>
      <c r="K901" s="78"/>
      <c r="L901" s="79"/>
      <c r="M901" s="16"/>
    </row>
    <row r="902" spans="1:13" ht="18.75" customHeight="1">
      <c r="A902" s="275"/>
      <c r="B902" s="13">
        <v>3293.1</v>
      </c>
      <c r="C902" s="144">
        <v>3844.29</v>
      </c>
      <c r="D902" s="144">
        <v>116.73772433269565</v>
      </c>
      <c r="E902" s="148">
        <v>45588</v>
      </c>
      <c r="F902" s="147" t="s">
        <v>386</v>
      </c>
      <c r="G902" s="143">
        <v>805.4</v>
      </c>
      <c r="H902" s="142">
        <v>4036.52</v>
      </c>
      <c r="I902" s="77">
        <v>4196.8500000000004</v>
      </c>
      <c r="J902" s="14">
        <f>I902/H902*100</f>
        <v>103.97198576992064</v>
      </c>
      <c r="K902" s="85">
        <v>46008</v>
      </c>
      <c r="L902" s="88" t="s">
        <v>582</v>
      </c>
      <c r="M902" s="16">
        <v>805.4</v>
      </c>
    </row>
    <row r="903" spans="1:13" ht="46.5" customHeight="1">
      <c r="A903" s="57" t="s">
        <v>658</v>
      </c>
      <c r="B903" s="13"/>
      <c r="C903" s="144">
        <v>4580.8999999999996</v>
      </c>
      <c r="D903" s="144"/>
      <c r="E903" s="148">
        <v>45931</v>
      </c>
      <c r="F903" s="147" t="s">
        <v>657</v>
      </c>
      <c r="G903" s="143">
        <v>524.90000000000009</v>
      </c>
      <c r="H903" s="142">
        <v>4809.95</v>
      </c>
      <c r="I903" s="14">
        <v>5240.87</v>
      </c>
      <c r="J903" s="14">
        <f>I903/H903*100</f>
        <v>108.95892888699467</v>
      </c>
      <c r="K903" s="15">
        <v>46010</v>
      </c>
      <c r="L903" s="5" t="s">
        <v>593</v>
      </c>
      <c r="M903" s="16">
        <v>524.90000000000009</v>
      </c>
    </row>
    <row r="904" spans="1:13" ht="24" customHeight="1">
      <c r="A904" s="8" t="s">
        <v>289</v>
      </c>
      <c r="B904" s="21"/>
      <c r="C904" s="193"/>
      <c r="D904" s="193"/>
      <c r="E904" s="194"/>
      <c r="F904" s="194"/>
      <c r="G904" s="195"/>
      <c r="H904" s="165"/>
      <c r="I904" s="22"/>
      <c r="J904" s="22"/>
      <c r="K904" s="9"/>
      <c r="L904" s="9"/>
      <c r="M904" s="28"/>
    </row>
    <row r="905" spans="1:13">
      <c r="A905" s="247" t="s">
        <v>290</v>
      </c>
      <c r="B905" s="13"/>
      <c r="C905" s="144"/>
      <c r="D905" s="144"/>
      <c r="E905" s="196"/>
      <c r="F905" s="196"/>
      <c r="G905" s="143"/>
      <c r="H905" s="142"/>
      <c r="I905" s="14"/>
      <c r="J905" s="14"/>
      <c r="K905" s="11"/>
      <c r="L905" s="11"/>
      <c r="M905" s="16"/>
    </row>
    <row r="906" spans="1:13">
      <c r="A906" s="247"/>
      <c r="B906" s="13"/>
      <c r="C906" s="144"/>
      <c r="D906" s="144"/>
      <c r="E906" s="196"/>
      <c r="F906" s="196"/>
      <c r="G906" s="143"/>
      <c r="H906" s="142"/>
      <c r="I906" s="14"/>
      <c r="J906" s="14"/>
      <c r="K906" s="11"/>
      <c r="L906" s="11"/>
      <c r="M906" s="16"/>
    </row>
    <row r="907" spans="1:13">
      <c r="A907" s="247"/>
      <c r="B907" s="13">
        <v>2406.6</v>
      </c>
      <c r="C907" s="107">
        <v>3076.3199999999997</v>
      </c>
      <c r="D907" s="121">
        <v>127.82847170281724</v>
      </c>
      <c r="E907" s="150">
        <v>45574</v>
      </c>
      <c r="F907" s="196" t="s">
        <v>388</v>
      </c>
      <c r="G907" s="143">
        <v>609.40808295174327</v>
      </c>
      <c r="H907" s="142">
        <v>3127.59</v>
      </c>
      <c r="I907" s="107">
        <v>3721.85</v>
      </c>
      <c r="J907" s="14">
        <f>I907/H907*100</f>
        <v>119.00057232565648</v>
      </c>
      <c r="K907" s="35">
        <v>45994</v>
      </c>
      <c r="L907" s="11" t="s">
        <v>581</v>
      </c>
      <c r="M907" s="16">
        <v>609.40808295174327</v>
      </c>
    </row>
    <row r="908" spans="1:13" ht="18.75" customHeight="1">
      <c r="A908" s="273" t="s">
        <v>695</v>
      </c>
      <c r="B908" s="13"/>
      <c r="C908" s="144"/>
      <c r="D908" s="144"/>
      <c r="E908" s="150"/>
      <c r="F908" s="196"/>
      <c r="G908" s="143"/>
      <c r="H908" s="142"/>
      <c r="I908" s="77"/>
      <c r="J908" s="77"/>
      <c r="K908" s="78"/>
      <c r="L908" s="79"/>
      <c r="M908" s="16"/>
    </row>
    <row r="909" spans="1:13" ht="18.75" customHeight="1">
      <c r="A909" s="274"/>
      <c r="B909" s="13"/>
      <c r="C909" s="144"/>
      <c r="D909" s="144"/>
      <c r="E909" s="150"/>
      <c r="F909" s="196"/>
      <c r="G909" s="143"/>
      <c r="H909" s="142"/>
      <c r="I909" s="77"/>
      <c r="J909" s="77"/>
      <c r="K909" s="78"/>
      <c r="L909" s="79"/>
      <c r="M909" s="16"/>
    </row>
    <row r="910" spans="1:13" ht="18.75" customHeight="1">
      <c r="A910" s="275"/>
      <c r="B910" s="13">
        <v>3293.1</v>
      </c>
      <c r="C910" s="144">
        <v>3844.29</v>
      </c>
      <c r="D910" s="144">
        <v>116.73772433269565</v>
      </c>
      <c r="E910" s="148">
        <v>45588</v>
      </c>
      <c r="F910" s="147" t="s">
        <v>386</v>
      </c>
      <c r="G910" s="143">
        <v>698.9</v>
      </c>
      <c r="H910" s="142">
        <v>4036.52</v>
      </c>
      <c r="I910" s="77">
        <v>4196.8500000000004</v>
      </c>
      <c r="J910" s="14">
        <f>I910/H910*100</f>
        <v>103.97198576992064</v>
      </c>
      <c r="K910" s="85">
        <v>46008</v>
      </c>
      <c r="L910" s="88" t="s">
        <v>582</v>
      </c>
      <c r="M910" s="16">
        <v>698.9</v>
      </c>
    </row>
    <row r="911" spans="1:13">
      <c r="A911" s="8" t="s">
        <v>291</v>
      </c>
      <c r="B911" s="21"/>
      <c r="C911" s="193"/>
      <c r="D911" s="109"/>
      <c r="E911" s="194"/>
      <c r="F911" s="194"/>
      <c r="G911" s="195"/>
      <c r="H911" s="165"/>
      <c r="I911" s="22"/>
      <c r="J911" s="102"/>
      <c r="K911" s="9"/>
      <c r="L911" s="9"/>
      <c r="M911" s="28"/>
    </row>
    <row r="912" spans="1:13">
      <c r="A912" s="247" t="s">
        <v>88</v>
      </c>
      <c r="B912" s="13"/>
      <c r="C912" s="144"/>
      <c r="D912" s="144"/>
      <c r="E912" s="147"/>
      <c r="F912" s="147"/>
      <c r="G912" s="143"/>
      <c r="H912" s="142"/>
      <c r="I912" s="14"/>
      <c r="J912" s="14"/>
      <c r="K912" s="5"/>
      <c r="L912" s="5"/>
      <c r="M912" s="16"/>
    </row>
    <row r="913" spans="1:13">
      <c r="A913" s="247"/>
      <c r="B913" s="13"/>
      <c r="C913" s="144"/>
      <c r="D913" s="144"/>
      <c r="E913" s="147"/>
      <c r="F913" s="147"/>
      <c r="G913" s="143"/>
      <c r="H913" s="142"/>
      <c r="I913" s="14"/>
      <c r="J913" s="14"/>
      <c r="K913" s="5"/>
      <c r="L913" s="5"/>
      <c r="M913" s="16"/>
    </row>
    <row r="914" spans="1:13">
      <c r="A914" s="247"/>
      <c r="B914" s="25">
        <v>3051.5</v>
      </c>
      <c r="C914" s="144">
        <v>3545.8</v>
      </c>
      <c r="D914" s="135">
        <v>116.1985908569556</v>
      </c>
      <c r="E914" s="148">
        <v>45637</v>
      </c>
      <c r="F914" s="147" t="s">
        <v>389</v>
      </c>
      <c r="G914" s="146">
        <v>2087.52</v>
      </c>
      <c r="H914" s="139">
        <v>3465.7</v>
      </c>
      <c r="I914" s="14">
        <v>3465.7</v>
      </c>
      <c r="J914" s="14">
        <f>I914/H914*100</f>
        <v>100</v>
      </c>
      <c r="K914" s="15">
        <v>45987</v>
      </c>
      <c r="L914" s="5" t="s">
        <v>583</v>
      </c>
      <c r="M914" s="27">
        <v>2087.52</v>
      </c>
    </row>
    <row r="915" spans="1:13">
      <c r="A915" s="8" t="s">
        <v>292</v>
      </c>
      <c r="B915" s="21"/>
      <c r="C915" s="193"/>
      <c r="D915" s="193"/>
      <c r="E915" s="194"/>
      <c r="F915" s="194"/>
      <c r="G915" s="195"/>
      <c r="H915" s="165"/>
      <c r="I915" s="22"/>
      <c r="J915" s="22"/>
      <c r="K915" s="9"/>
      <c r="L915" s="9"/>
      <c r="M915" s="28"/>
    </row>
    <row r="916" spans="1:13">
      <c r="A916" s="248" t="s">
        <v>293</v>
      </c>
      <c r="B916" s="13"/>
      <c r="C916" s="144"/>
      <c r="D916" s="144"/>
      <c r="E916" s="147"/>
      <c r="F916" s="147"/>
      <c r="G916" s="143"/>
      <c r="H916" s="142"/>
      <c r="I916" s="14"/>
      <c r="J916" s="14"/>
      <c r="K916" s="5"/>
      <c r="L916" s="5"/>
      <c r="M916" s="16"/>
    </row>
    <row r="917" spans="1:13">
      <c r="A917" s="249"/>
      <c r="B917" s="13"/>
      <c r="C917" s="144"/>
      <c r="D917" s="144"/>
      <c r="E917" s="147"/>
      <c r="F917" s="147"/>
      <c r="G917" s="143"/>
      <c r="H917" s="142"/>
      <c r="I917" s="14"/>
      <c r="J917" s="14"/>
      <c r="K917" s="5"/>
      <c r="L917" s="5"/>
      <c r="M917" s="16"/>
    </row>
    <row r="918" spans="1:13">
      <c r="A918" s="250"/>
      <c r="B918" s="25">
        <v>4646.1000000000004</v>
      </c>
      <c r="C918" s="145">
        <v>4991.1000000000004</v>
      </c>
      <c r="D918" s="144">
        <v>107.4255827468199</v>
      </c>
      <c r="E918" s="148">
        <v>45646</v>
      </c>
      <c r="F918" s="147" t="s">
        <v>390</v>
      </c>
      <c r="G918" s="146">
        <v>1386.067</v>
      </c>
      <c r="H918" s="139">
        <v>5034.0200000000004</v>
      </c>
      <c r="I918" s="90">
        <v>5034.0200000000004</v>
      </c>
      <c r="J918" s="14">
        <f>I918/H918*100</f>
        <v>100</v>
      </c>
      <c r="K918" s="15">
        <v>46010</v>
      </c>
      <c r="L918" s="5" t="s">
        <v>593</v>
      </c>
      <c r="M918" s="27">
        <v>1386.067</v>
      </c>
    </row>
    <row r="919" spans="1:13">
      <c r="A919" s="247" t="s">
        <v>293</v>
      </c>
      <c r="B919" s="25"/>
      <c r="C919" s="222"/>
      <c r="D919" s="144"/>
      <c r="E919" s="147"/>
      <c r="F919" s="147"/>
      <c r="G919" s="146"/>
      <c r="H919" s="139"/>
      <c r="I919" s="94"/>
      <c r="J919" s="77"/>
      <c r="K919" s="5"/>
      <c r="L919" s="5"/>
      <c r="M919" s="27"/>
    </row>
    <row r="920" spans="1:13">
      <c r="A920" s="247"/>
      <c r="B920" s="25"/>
      <c r="C920" s="222"/>
      <c r="D920" s="144"/>
      <c r="E920" s="147"/>
      <c r="F920" s="147"/>
      <c r="G920" s="146"/>
      <c r="H920" s="139"/>
      <c r="I920" s="94"/>
      <c r="J920" s="77"/>
      <c r="K920" s="5"/>
      <c r="L920" s="5"/>
      <c r="M920" s="27"/>
    </row>
    <row r="921" spans="1:13">
      <c r="A921" s="247"/>
      <c r="B921" s="25">
        <v>6554.9</v>
      </c>
      <c r="C921" s="145">
        <v>8268.7999999999993</v>
      </c>
      <c r="D921" s="144">
        <v>126.14685197333293</v>
      </c>
      <c r="E921" s="148">
        <v>45646</v>
      </c>
      <c r="F921" s="147" t="s">
        <v>390</v>
      </c>
      <c r="G921" s="146">
        <v>160.90100000000001</v>
      </c>
      <c r="H921" s="139">
        <v>8682.24</v>
      </c>
      <c r="I921" s="90">
        <v>10227.42</v>
      </c>
      <c r="J921" s="14">
        <f t="shared" ref="J921:J922" si="41">I921/H921*100</f>
        <v>117.79702012383902</v>
      </c>
      <c r="K921" s="15">
        <v>46010</v>
      </c>
      <c r="L921" s="5" t="s">
        <v>593</v>
      </c>
      <c r="M921" s="65">
        <v>156.07</v>
      </c>
    </row>
    <row r="922" spans="1:13" ht="39.75" customHeight="1">
      <c r="A922" s="31" t="s">
        <v>626</v>
      </c>
      <c r="B922" s="62">
        <v>5381.8</v>
      </c>
      <c r="C922" s="145">
        <v>5574.2</v>
      </c>
      <c r="D922" s="152">
        <v>103.57501207774349</v>
      </c>
      <c r="E922" s="232">
        <v>45588</v>
      </c>
      <c r="F922" s="208" t="s">
        <v>391</v>
      </c>
      <c r="G922" s="233">
        <v>141.80600000000001</v>
      </c>
      <c r="H922" s="178">
        <v>14389.62</v>
      </c>
      <c r="I922" s="90">
        <v>14389.62</v>
      </c>
      <c r="J922" s="14">
        <f t="shared" si="41"/>
        <v>100</v>
      </c>
      <c r="K922" s="63">
        <v>46015</v>
      </c>
      <c r="L922" s="64" t="s">
        <v>627</v>
      </c>
      <c r="M922" s="65">
        <v>137.4</v>
      </c>
    </row>
    <row r="923" spans="1:13">
      <c r="A923" s="8" t="s">
        <v>294</v>
      </c>
      <c r="B923" s="21"/>
      <c r="C923" s="193"/>
      <c r="D923" s="109"/>
      <c r="E923" s="194"/>
      <c r="F923" s="194"/>
      <c r="G923" s="195"/>
      <c r="H923" s="165"/>
      <c r="I923" s="22"/>
      <c r="J923" s="102"/>
      <c r="K923" s="9"/>
      <c r="L923" s="9"/>
      <c r="M923" s="28"/>
    </row>
    <row r="924" spans="1:13">
      <c r="A924" s="247" t="s">
        <v>295</v>
      </c>
      <c r="B924" s="25"/>
      <c r="C924" s="135"/>
      <c r="D924" s="135"/>
      <c r="E924" s="147"/>
      <c r="F924" s="147"/>
      <c r="G924" s="146"/>
      <c r="H924" s="139"/>
      <c r="I924" s="26"/>
      <c r="J924" s="26"/>
      <c r="K924" s="5"/>
      <c r="L924" s="5"/>
      <c r="M924" s="27"/>
    </row>
    <row r="925" spans="1:13">
      <c r="A925" s="247"/>
      <c r="B925" s="25"/>
      <c r="C925" s="135"/>
      <c r="D925" s="135"/>
      <c r="E925" s="147"/>
      <c r="F925" s="147"/>
      <c r="G925" s="146"/>
      <c r="H925" s="139"/>
      <c r="I925" s="26"/>
      <c r="J925" s="26"/>
      <c r="K925" s="5"/>
      <c r="L925" s="5"/>
      <c r="M925" s="27"/>
    </row>
    <row r="926" spans="1:13">
      <c r="A926" s="247"/>
      <c r="B926" s="25">
        <v>2702.64</v>
      </c>
      <c r="C926" s="196">
        <v>2897.04</v>
      </c>
      <c r="D926" s="144">
        <v>107.19296687683155</v>
      </c>
      <c r="E926" s="148">
        <v>45630</v>
      </c>
      <c r="F926" s="147" t="s">
        <v>392</v>
      </c>
      <c r="G926" s="146">
        <v>3342.4119999999998</v>
      </c>
      <c r="H926" s="139">
        <v>2945.32</v>
      </c>
      <c r="I926" s="79">
        <v>3308.76</v>
      </c>
      <c r="J926" s="14">
        <f>I926/H926*100</f>
        <v>112.33957600532369</v>
      </c>
      <c r="K926" s="15">
        <v>46001</v>
      </c>
      <c r="L926" s="5" t="s">
        <v>584</v>
      </c>
      <c r="M926" s="16">
        <v>3743.9</v>
      </c>
    </row>
    <row r="927" spans="1:13">
      <c r="A927" s="247" t="s">
        <v>499</v>
      </c>
      <c r="B927" s="13"/>
      <c r="C927" s="147"/>
      <c r="D927" s="144"/>
      <c r="E927" s="147"/>
      <c r="F927" s="147"/>
      <c r="G927" s="143"/>
      <c r="H927" s="142"/>
      <c r="I927" s="88"/>
      <c r="J927" s="77"/>
      <c r="K927" s="5"/>
      <c r="L927" s="5"/>
      <c r="M927" s="16"/>
    </row>
    <row r="928" spans="1:13">
      <c r="A928" s="247"/>
      <c r="B928" s="13"/>
      <c r="C928" s="147"/>
      <c r="D928" s="144"/>
      <c r="E928" s="147"/>
      <c r="F928" s="147"/>
      <c r="G928" s="143"/>
      <c r="H928" s="142"/>
      <c r="I928" s="88"/>
      <c r="J928" s="77"/>
      <c r="K928" s="5"/>
      <c r="L928" s="5"/>
      <c r="M928" s="16"/>
    </row>
    <row r="929" spans="1:13">
      <c r="A929" s="247"/>
      <c r="B929" s="13">
        <v>3646.9199999999996</v>
      </c>
      <c r="C929" s="196">
        <v>5618.6399999999994</v>
      </c>
      <c r="D929" s="144">
        <v>154.06534829390279</v>
      </c>
      <c r="E929" s="148">
        <v>45995</v>
      </c>
      <c r="F929" s="147" t="s">
        <v>336</v>
      </c>
      <c r="G929" s="143">
        <v>9361.869999999999</v>
      </c>
      <c r="H929" s="142">
        <v>4909.3999999999996</v>
      </c>
      <c r="I929" s="79">
        <v>4909.3999999999996</v>
      </c>
      <c r="J929" s="14">
        <f>I929/H929*100</f>
        <v>100</v>
      </c>
      <c r="K929" s="15">
        <v>46001</v>
      </c>
      <c r="L929" s="5" t="s">
        <v>585</v>
      </c>
      <c r="M929" s="27">
        <v>9361.869999999999</v>
      </c>
    </row>
    <row r="930" spans="1:13">
      <c r="A930" s="8" t="s">
        <v>297</v>
      </c>
      <c r="B930" s="21"/>
      <c r="C930" s="193"/>
      <c r="D930" s="109"/>
      <c r="E930" s="194"/>
      <c r="F930" s="194"/>
      <c r="G930" s="195"/>
      <c r="H930" s="165"/>
      <c r="I930" s="22"/>
      <c r="J930" s="109"/>
      <c r="K930" s="9"/>
      <c r="L930" s="9"/>
      <c r="M930" s="28"/>
    </row>
    <row r="931" spans="1:13">
      <c r="A931" s="247" t="s">
        <v>295</v>
      </c>
      <c r="B931" s="13"/>
      <c r="C931" s="144"/>
      <c r="D931" s="144"/>
      <c r="E931" s="147"/>
      <c r="F931" s="147"/>
      <c r="G931" s="143"/>
      <c r="H931" s="142"/>
      <c r="I931" s="14"/>
      <c r="J931" s="14"/>
      <c r="K931" s="5"/>
      <c r="L931" s="5"/>
      <c r="M931" s="16"/>
    </row>
    <row r="932" spans="1:13">
      <c r="A932" s="247"/>
      <c r="B932" s="13"/>
      <c r="C932" s="144"/>
      <c r="D932" s="144"/>
      <c r="E932" s="147"/>
      <c r="F932" s="147"/>
      <c r="G932" s="143"/>
      <c r="H932" s="142"/>
      <c r="I932" s="14"/>
      <c r="J932" s="14"/>
      <c r="K932" s="5"/>
      <c r="L932" s="5"/>
      <c r="M932" s="16"/>
    </row>
    <row r="933" spans="1:13">
      <c r="A933" s="247"/>
      <c r="B933" s="13">
        <v>1455.84</v>
      </c>
      <c r="C933" s="144">
        <v>1727.64</v>
      </c>
      <c r="D933" s="144">
        <v>118.66963402571713</v>
      </c>
      <c r="E933" s="148">
        <v>45630</v>
      </c>
      <c r="F933" s="147" t="s">
        <v>392</v>
      </c>
      <c r="G933" s="143">
        <v>16.2</v>
      </c>
      <c r="H933" s="142">
        <v>1756.43</v>
      </c>
      <c r="I933" s="14">
        <v>1918.33</v>
      </c>
      <c r="J933" s="14">
        <f>I933/H933*100</f>
        <v>109.21756062012149</v>
      </c>
      <c r="K933" s="15">
        <v>46001</v>
      </c>
      <c r="L933" s="5" t="s">
        <v>584</v>
      </c>
      <c r="M933" s="16">
        <v>16.2</v>
      </c>
    </row>
    <row r="934" spans="1:13">
      <c r="A934" s="66" t="s">
        <v>298</v>
      </c>
      <c r="B934" s="21"/>
      <c r="C934" s="193"/>
      <c r="D934" s="193"/>
      <c r="E934" s="194"/>
      <c r="F934" s="194"/>
      <c r="G934" s="195"/>
      <c r="H934" s="165"/>
      <c r="I934" s="22"/>
      <c r="J934" s="22"/>
      <c r="K934" s="9"/>
      <c r="L934" s="9"/>
      <c r="M934" s="28"/>
    </row>
    <row r="935" spans="1:13">
      <c r="A935" s="255" t="s">
        <v>296</v>
      </c>
      <c r="B935" s="13"/>
      <c r="C935" s="144"/>
      <c r="D935" s="144"/>
      <c r="E935" s="147"/>
      <c r="F935" s="147"/>
      <c r="G935" s="143"/>
      <c r="H935" s="142"/>
      <c r="I935" s="14"/>
      <c r="J935" s="14"/>
      <c r="K935" s="5"/>
      <c r="L935" s="5"/>
      <c r="M935" s="16"/>
    </row>
    <row r="936" spans="1:13">
      <c r="A936" s="256"/>
      <c r="B936" s="13"/>
      <c r="C936" s="144"/>
      <c r="D936" s="144"/>
      <c r="E936" s="147"/>
      <c r="F936" s="147"/>
      <c r="G936" s="143"/>
      <c r="H936" s="142"/>
      <c r="I936" s="14"/>
      <c r="J936" s="14"/>
      <c r="K936" s="5"/>
      <c r="L936" s="5"/>
      <c r="M936" s="16"/>
    </row>
    <row r="937" spans="1:13">
      <c r="A937" s="257"/>
      <c r="B937" s="13">
        <v>3646.9199999999996</v>
      </c>
      <c r="C937" s="144">
        <v>5618.6399999999994</v>
      </c>
      <c r="D937" s="144">
        <v>154.06534829390279</v>
      </c>
      <c r="E937" s="148">
        <v>45995</v>
      </c>
      <c r="F937" s="147" t="s">
        <v>336</v>
      </c>
      <c r="G937" s="146">
        <v>117.37200000000099</v>
      </c>
      <c r="H937" s="142">
        <v>4909.3999999999996</v>
      </c>
      <c r="I937" s="79">
        <v>4909.3999999999996</v>
      </c>
      <c r="J937" s="14">
        <f>I937/H937*100</f>
        <v>100</v>
      </c>
      <c r="K937" s="15">
        <v>46001</v>
      </c>
      <c r="L937" s="5" t="s">
        <v>585</v>
      </c>
      <c r="M937" s="27">
        <v>117.37200000000099</v>
      </c>
    </row>
    <row r="938" spans="1:13">
      <c r="A938" s="8" t="s">
        <v>299</v>
      </c>
      <c r="B938" s="21"/>
      <c r="C938" s="193"/>
      <c r="D938" s="193"/>
      <c r="E938" s="194"/>
      <c r="F938" s="194"/>
      <c r="G938" s="195"/>
      <c r="H938" s="165"/>
      <c r="I938" s="22"/>
      <c r="J938" s="22"/>
      <c r="K938" s="9"/>
      <c r="L938" s="9"/>
      <c r="M938" s="28"/>
    </row>
    <row r="939" spans="1:13">
      <c r="A939" s="247" t="s">
        <v>79</v>
      </c>
      <c r="B939" s="13"/>
      <c r="C939" s="144"/>
      <c r="D939" s="144"/>
      <c r="E939" s="147"/>
      <c r="F939" s="147"/>
      <c r="G939" s="143"/>
      <c r="H939" s="142"/>
      <c r="I939" s="14"/>
      <c r="J939" s="14"/>
      <c r="K939" s="5"/>
      <c r="L939" s="5"/>
      <c r="M939" s="16"/>
    </row>
    <row r="940" spans="1:13">
      <c r="A940" s="247"/>
      <c r="B940" s="13"/>
      <c r="C940" s="144"/>
      <c r="D940" s="144"/>
      <c r="E940" s="147"/>
      <c r="F940" s="147"/>
      <c r="G940" s="143"/>
      <c r="H940" s="142"/>
      <c r="I940" s="14"/>
      <c r="J940" s="14"/>
      <c r="K940" s="5"/>
      <c r="L940" s="5"/>
      <c r="M940" s="16"/>
    </row>
    <row r="941" spans="1:13">
      <c r="A941" s="247"/>
      <c r="B941" s="13">
        <v>2251.5</v>
      </c>
      <c r="C941" s="144">
        <v>2619.4</v>
      </c>
      <c r="D941" s="135">
        <v>116.34021763268932</v>
      </c>
      <c r="E941" s="148">
        <v>45646</v>
      </c>
      <c r="F941" s="147" t="s">
        <v>393</v>
      </c>
      <c r="G941" s="146">
        <v>3719.79</v>
      </c>
      <c r="H941" s="142">
        <v>2750.37</v>
      </c>
      <c r="I941" s="14">
        <v>3732.75</v>
      </c>
      <c r="J941" s="14">
        <f>I941/H941*100</f>
        <v>135.71810338245399</v>
      </c>
      <c r="K941" s="15">
        <v>46008</v>
      </c>
      <c r="L941" s="5" t="s">
        <v>604</v>
      </c>
      <c r="M941" s="27">
        <v>3719.79</v>
      </c>
    </row>
    <row r="942" spans="1:13">
      <c r="A942" s="8" t="s">
        <v>300</v>
      </c>
      <c r="B942" s="21"/>
      <c r="C942" s="193"/>
      <c r="D942" s="193"/>
      <c r="E942" s="194"/>
      <c r="F942" s="194"/>
      <c r="G942" s="195"/>
      <c r="H942" s="165"/>
      <c r="I942" s="22"/>
      <c r="J942" s="22"/>
      <c r="K942" s="9"/>
      <c r="L942" s="9"/>
      <c r="M942" s="28"/>
    </row>
    <row r="943" spans="1:13">
      <c r="A943" s="247" t="s">
        <v>79</v>
      </c>
      <c r="B943" s="13"/>
      <c r="C943" s="144"/>
      <c r="D943" s="144"/>
      <c r="E943" s="147"/>
      <c r="F943" s="147"/>
      <c r="G943" s="143"/>
      <c r="H943" s="142"/>
      <c r="I943" s="14"/>
      <c r="J943" s="14"/>
      <c r="K943" s="5"/>
      <c r="L943" s="5"/>
      <c r="M943" s="16"/>
    </row>
    <row r="944" spans="1:13">
      <c r="A944" s="247"/>
      <c r="B944" s="13"/>
      <c r="C944" s="144"/>
      <c r="D944" s="144"/>
      <c r="E944" s="147"/>
      <c r="F944" s="147"/>
      <c r="G944" s="143"/>
      <c r="H944" s="142"/>
      <c r="I944" s="14"/>
      <c r="J944" s="14"/>
      <c r="K944" s="5"/>
      <c r="L944" s="5"/>
      <c r="M944" s="16"/>
    </row>
    <row r="945" spans="1:13">
      <c r="A945" s="247"/>
      <c r="B945" s="25">
        <v>2115</v>
      </c>
      <c r="C945" s="144">
        <v>2363.6999999999998</v>
      </c>
      <c r="D945" s="135">
        <v>111.75886524822694</v>
      </c>
      <c r="E945" s="148">
        <v>45646</v>
      </c>
      <c r="F945" s="147" t="s">
        <v>393</v>
      </c>
      <c r="G945" s="146">
        <v>615.5920000000001</v>
      </c>
      <c r="H945" s="139">
        <v>2481.89</v>
      </c>
      <c r="I945" s="14">
        <v>2682.23</v>
      </c>
      <c r="J945" s="14">
        <f>I945/H945*100</f>
        <v>108.0720741048153</v>
      </c>
      <c r="K945" s="15">
        <v>46008</v>
      </c>
      <c r="L945" s="5" t="s">
        <v>604</v>
      </c>
      <c r="M945" s="27">
        <v>615.5920000000001</v>
      </c>
    </row>
    <row r="946" spans="1:13">
      <c r="A946" s="8" t="s">
        <v>301</v>
      </c>
      <c r="B946" s="21"/>
      <c r="C946" s="193"/>
      <c r="D946" s="193"/>
      <c r="E946" s="194"/>
      <c r="F946" s="194"/>
      <c r="G946" s="195"/>
      <c r="H946" s="165"/>
      <c r="I946" s="22"/>
      <c r="J946" s="22"/>
      <c r="K946" s="9"/>
      <c r="L946" s="9"/>
      <c r="M946" s="28"/>
    </row>
    <row r="947" spans="1:13">
      <c r="A947" s="247" t="s">
        <v>79</v>
      </c>
      <c r="B947" s="13"/>
      <c r="C947" s="144"/>
      <c r="D947" s="144"/>
      <c r="E947" s="147"/>
      <c r="F947" s="147"/>
      <c r="G947" s="143"/>
      <c r="H947" s="142"/>
      <c r="I947" s="14"/>
      <c r="J947" s="14"/>
      <c r="K947" s="5"/>
      <c r="L947" s="5"/>
      <c r="M947" s="16"/>
    </row>
    <row r="948" spans="1:13">
      <c r="A948" s="247"/>
      <c r="B948" s="13"/>
      <c r="C948" s="144"/>
      <c r="D948" s="144"/>
      <c r="E948" s="147"/>
      <c r="F948" s="147"/>
      <c r="G948" s="143"/>
      <c r="H948" s="142"/>
      <c r="I948" s="14"/>
      <c r="J948" s="14"/>
      <c r="K948" s="5"/>
      <c r="L948" s="5"/>
      <c r="M948" s="16"/>
    </row>
    <row r="949" spans="1:13">
      <c r="A949" s="247"/>
      <c r="B949" s="13">
        <v>1875.3</v>
      </c>
      <c r="C949" s="144">
        <v>2493.3000000000002</v>
      </c>
      <c r="D949" s="135">
        <v>132.95472724364103</v>
      </c>
      <c r="E949" s="148">
        <v>45646</v>
      </c>
      <c r="F949" s="147" t="s">
        <v>393</v>
      </c>
      <c r="G949" s="146">
        <v>299.17</v>
      </c>
      <c r="H949" s="142">
        <v>2617.9699999999998</v>
      </c>
      <c r="I949" s="14">
        <v>3248.28</v>
      </c>
      <c r="J949" s="14">
        <f>I949/H949*100</f>
        <v>124.07628811636499</v>
      </c>
      <c r="K949" s="15">
        <v>46008</v>
      </c>
      <c r="L949" s="5" t="s">
        <v>604</v>
      </c>
      <c r="M949" s="27">
        <v>299.17</v>
      </c>
    </row>
    <row r="950" spans="1:13" ht="31.5">
      <c r="A950" s="8" t="s">
        <v>302</v>
      </c>
      <c r="B950" s="21"/>
      <c r="C950" s="193"/>
      <c r="D950" s="193"/>
      <c r="E950" s="194"/>
      <c r="F950" s="194"/>
      <c r="G950" s="195"/>
      <c r="H950" s="165"/>
      <c r="I950" s="22"/>
      <c r="J950" s="22"/>
      <c r="K950" s="9"/>
      <c r="L950" s="9"/>
      <c r="M950" s="28"/>
    </row>
    <row r="951" spans="1:13">
      <c r="A951" s="247" t="s">
        <v>303</v>
      </c>
      <c r="B951" s="13"/>
      <c r="C951" s="144"/>
      <c r="D951" s="144"/>
      <c r="E951" s="147"/>
      <c r="F951" s="147"/>
      <c r="G951" s="143"/>
      <c r="H951" s="142"/>
      <c r="I951" s="14"/>
      <c r="J951" s="14"/>
      <c r="K951" s="5"/>
      <c r="L951" s="5"/>
      <c r="M951" s="16"/>
    </row>
    <row r="952" spans="1:13">
      <c r="A952" s="247"/>
      <c r="B952" s="13"/>
      <c r="C952" s="144"/>
      <c r="D952" s="144"/>
      <c r="E952" s="147"/>
      <c r="F952" s="147"/>
      <c r="G952" s="143"/>
      <c r="H952" s="142"/>
      <c r="I952" s="14"/>
      <c r="J952" s="14"/>
      <c r="K952" s="5"/>
      <c r="L952" s="5"/>
      <c r="M952" s="16"/>
    </row>
    <row r="953" spans="1:13">
      <c r="A953" s="247"/>
      <c r="B953" s="13">
        <v>3597.4</v>
      </c>
      <c r="C953" s="145">
        <v>3890.3</v>
      </c>
      <c r="D953" s="121">
        <v>108.14199143826097</v>
      </c>
      <c r="E953" s="148">
        <v>45588</v>
      </c>
      <c r="F953" s="147" t="s">
        <v>394</v>
      </c>
      <c r="G953" s="143">
        <v>3694.1400000000003</v>
      </c>
      <c r="H953" s="142">
        <v>4084.82</v>
      </c>
      <c r="I953" s="90">
        <v>4590.29</v>
      </c>
      <c r="J953" s="14">
        <f>I953/H953*100</f>
        <v>112.37435186862579</v>
      </c>
      <c r="K953" s="15">
        <v>45994</v>
      </c>
      <c r="L953" s="5" t="s">
        <v>586</v>
      </c>
      <c r="M953" s="16">
        <v>3694.1400000000003</v>
      </c>
    </row>
    <row r="954" spans="1:13">
      <c r="A954" s="248" t="s">
        <v>694</v>
      </c>
      <c r="B954" s="13"/>
      <c r="C954" s="207"/>
      <c r="D954" s="144"/>
      <c r="E954" s="147"/>
      <c r="F954" s="147"/>
      <c r="G954" s="143"/>
      <c r="H954" s="142"/>
      <c r="I954" s="83"/>
      <c r="J954" s="77"/>
      <c r="K954" s="5"/>
      <c r="L954" s="5"/>
      <c r="M954" s="16"/>
    </row>
    <row r="955" spans="1:13">
      <c r="A955" s="249"/>
      <c r="B955" s="13"/>
      <c r="C955" s="207"/>
      <c r="D955" s="144"/>
      <c r="E955" s="147"/>
      <c r="F955" s="147"/>
      <c r="G955" s="143"/>
      <c r="H955" s="142"/>
      <c r="I955" s="83"/>
      <c r="J955" s="77"/>
      <c r="K955" s="5"/>
      <c r="L955" s="5"/>
      <c r="M955" s="16"/>
    </row>
    <row r="956" spans="1:13">
      <c r="A956" s="250"/>
      <c r="B956" s="13">
        <v>6221.4949999999999</v>
      </c>
      <c r="C956" s="147">
        <v>6842.4</v>
      </c>
      <c r="D956" s="144">
        <v>109.97999676926527</v>
      </c>
      <c r="E956" s="148">
        <v>45588</v>
      </c>
      <c r="F956" s="147" t="s">
        <v>395</v>
      </c>
      <c r="G956" s="143">
        <v>30.499999999999996</v>
      </c>
      <c r="H956" s="142">
        <v>6753.7</v>
      </c>
      <c r="I956" s="14">
        <v>6753.7</v>
      </c>
      <c r="J956" s="14">
        <f>I956/H956*100</f>
        <v>100</v>
      </c>
      <c r="K956" s="15">
        <v>45588</v>
      </c>
      <c r="L956" s="5" t="s">
        <v>395</v>
      </c>
      <c r="M956" s="16">
        <v>30.499999999999996</v>
      </c>
    </row>
    <row r="957" spans="1:13">
      <c r="A957" s="247" t="s">
        <v>304</v>
      </c>
      <c r="B957" s="13"/>
      <c r="C957" s="207"/>
      <c r="D957" s="144"/>
      <c r="E957" s="147"/>
      <c r="F957" s="147"/>
      <c r="G957" s="143"/>
      <c r="H957" s="142"/>
      <c r="I957" s="83"/>
      <c r="J957" s="77"/>
      <c r="K957" s="5"/>
      <c r="L957" s="5"/>
      <c r="M957" s="16"/>
    </row>
    <row r="958" spans="1:13">
      <c r="A958" s="247"/>
      <c r="B958" s="13"/>
      <c r="C958" s="207"/>
      <c r="D958" s="144"/>
      <c r="E958" s="147"/>
      <c r="F958" s="147"/>
      <c r="G958" s="143"/>
      <c r="H958" s="142"/>
      <c r="I958" s="83"/>
      <c r="J958" s="77"/>
      <c r="K958" s="5"/>
      <c r="L958" s="5"/>
      <c r="M958" s="16"/>
    </row>
    <row r="959" spans="1:13" ht="36.75" customHeight="1">
      <c r="A959" s="247"/>
      <c r="B959" s="25">
        <v>4926.24</v>
      </c>
      <c r="C959" s="135">
        <v>6844.2371999999996</v>
      </c>
      <c r="D959" s="144">
        <v>138.93430283542821</v>
      </c>
      <c r="E959" s="148">
        <v>45553</v>
      </c>
      <c r="F959" s="147" t="s">
        <v>396</v>
      </c>
      <c r="G959" s="146">
        <v>156</v>
      </c>
      <c r="H959" s="139">
        <v>6958.27</v>
      </c>
      <c r="I959" s="26">
        <v>8152.04</v>
      </c>
      <c r="J959" s="14">
        <f>I959/H959*100</f>
        <v>117.15613219952661</v>
      </c>
      <c r="K959" s="15">
        <v>46001</v>
      </c>
      <c r="L959" s="5" t="s">
        <v>608</v>
      </c>
      <c r="M959" s="16">
        <v>172</v>
      </c>
    </row>
    <row r="960" spans="1:13" ht="33" customHeight="1">
      <c r="A960" s="8" t="s">
        <v>305</v>
      </c>
      <c r="B960" s="21"/>
      <c r="C960" s="193"/>
      <c r="D960" s="109"/>
      <c r="E960" s="194"/>
      <c r="F960" s="194"/>
      <c r="G960" s="195"/>
      <c r="H960" s="165"/>
      <c r="I960" s="22"/>
      <c r="J960" s="22"/>
      <c r="K960" s="9"/>
      <c r="L960" s="9"/>
      <c r="M960" s="28"/>
    </row>
    <row r="961" spans="1:13">
      <c r="A961" s="273" t="s">
        <v>63</v>
      </c>
      <c r="B961" s="25"/>
      <c r="C961" s="144"/>
      <c r="D961" s="144"/>
      <c r="E961" s="148"/>
      <c r="F961" s="147"/>
      <c r="G961" s="146"/>
      <c r="H961" s="139"/>
      <c r="I961" s="77"/>
      <c r="J961" s="77"/>
      <c r="K961" s="85"/>
      <c r="L961" s="88"/>
      <c r="M961" s="27"/>
    </row>
    <row r="962" spans="1:13">
      <c r="A962" s="274"/>
      <c r="B962" s="25"/>
      <c r="C962" s="144"/>
      <c r="D962" s="144"/>
      <c r="E962" s="148"/>
      <c r="F962" s="147"/>
      <c r="G962" s="146"/>
      <c r="H962" s="139"/>
      <c r="I962" s="77"/>
      <c r="J962" s="77"/>
      <c r="K962" s="85"/>
      <c r="L962" s="88"/>
      <c r="M962" s="27"/>
    </row>
    <row r="963" spans="1:13">
      <c r="A963" s="275"/>
      <c r="B963" s="25">
        <v>4521.7199999999993</v>
      </c>
      <c r="C963" s="144">
        <v>4907.6399999999994</v>
      </c>
      <c r="D963" s="144">
        <v>108.53480533956106</v>
      </c>
      <c r="E963" s="148">
        <v>45616</v>
      </c>
      <c r="F963" s="147" t="s">
        <v>91</v>
      </c>
      <c r="G963" s="146">
        <v>4520.3999998400004</v>
      </c>
      <c r="H963" s="142">
        <v>4907.6399999999994</v>
      </c>
      <c r="I963" s="77">
        <v>5160.3599999999997</v>
      </c>
      <c r="J963" s="14">
        <f>I963/H963*100</f>
        <v>105.14952196982665</v>
      </c>
      <c r="K963" s="85">
        <v>45616</v>
      </c>
      <c r="L963" s="88" t="s">
        <v>91</v>
      </c>
      <c r="M963" s="27">
        <v>4520.3999998400004</v>
      </c>
    </row>
    <row r="964" spans="1:13">
      <c r="A964" s="248" t="s">
        <v>306</v>
      </c>
      <c r="B964" s="25"/>
      <c r="C964" s="135"/>
      <c r="D964" s="144"/>
      <c r="E964" s="148"/>
      <c r="F964" s="147"/>
      <c r="G964" s="146"/>
      <c r="H964" s="139"/>
      <c r="I964" s="26"/>
      <c r="J964" s="14"/>
      <c r="K964" s="15"/>
      <c r="L964" s="5"/>
      <c r="M964" s="27"/>
    </row>
    <row r="965" spans="1:13">
      <c r="A965" s="253"/>
      <c r="B965" s="25"/>
      <c r="C965" s="135"/>
      <c r="D965" s="144"/>
      <c r="E965" s="148"/>
      <c r="F965" s="147"/>
      <c r="G965" s="146"/>
      <c r="H965" s="139"/>
      <c r="I965" s="26"/>
      <c r="J965" s="14"/>
      <c r="K965" s="15"/>
      <c r="L965" s="5"/>
      <c r="M965" s="27"/>
    </row>
    <row r="966" spans="1:13" ht="30" customHeight="1">
      <c r="A966" s="254"/>
      <c r="B966" s="25">
        <v>2306.6999999999998</v>
      </c>
      <c r="C966" s="135">
        <v>2533.9</v>
      </c>
      <c r="D966" s="144">
        <v>109.85433105003035</v>
      </c>
      <c r="E966" s="148">
        <v>45574</v>
      </c>
      <c r="F966" s="147" t="s">
        <v>397</v>
      </c>
      <c r="G966" s="146">
        <v>25.706666666666671</v>
      </c>
      <c r="H966" s="139">
        <v>2533.9</v>
      </c>
      <c r="I966" s="26">
        <v>2794.3</v>
      </c>
      <c r="J966" s="14">
        <f>I966/H966*100</f>
        <v>110.27664864438218</v>
      </c>
      <c r="K966" s="15">
        <v>45987</v>
      </c>
      <c r="L966" s="5" t="s">
        <v>595</v>
      </c>
      <c r="M966" s="27">
        <v>27</v>
      </c>
    </row>
    <row r="967" spans="1:13">
      <c r="A967" s="8" t="s">
        <v>307</v>
      </c>
      <c r="B967" s="21"/>
      <c r="C967" s="193"/>
      <c r="D967" s="193"/>
      <c r="E967" s="194"/>
      <c r="F967" s="194"/>
      <c r="G967" s="195"/>
      <c r="H967" s="165"/>
      <c r="I967" s="22"/>
      <c r="J967" s="22"/>
      <c r="K967" s="9"/>
      <c r="L967" s="9"/>
      <c r="M967" s="28"/>
    </row>
    <row r="968" spans="1:13">
      <c r="A968" s="247" t="s">
        <v>63</v>
      </c>
      <c r="B968" s="13"/>
      <c r="C968" s="144"/>
      <c r="D968" s="144"/>
      <c r="E968" s="147"/>
      <c r="F968" s="147"/>
      <c r="G968" s="143"/>
      <c r="H968" s="142"/>
      <c r="I968" s="14"/>
      <c r="J968" s="14"/>
      <c r="K968" s="5"/>
      <c r="L968" s="5"/>
      <c r="M968" s="16"/>
    </row>
    <row r="969" spans="1:13">
      <c r="A969" s="247"/>
      <c r="B969" s="13"/>
      <c r="C969" s="144"/>
      <c r="D969" s="144"/>
      <c r="E969" s="147"/>
      <c r="F969" s="147"/>
      <c r="G969" s="143"/>
      <c r="H969" s="142"/>
      <c r="I969" s="14"/>
      <c r="J969" s="14"/>
      <c r="K969" s="5"/>
      <c r="L969" s="5"/>
      <c r="M969" s="16"/>
    </row>
    <row r="970" spans="1:13">
      <c r="A970" s="247"/>
      <c r="B970" s="13">
        <v>5825.76</v>
      </c>
      <c r="C970" s="144">
        <v>6628.3200000000006</v>
      </c>
      <c r="D970" s="144">
        <v>113.77605668616629</v>
      </c>
      <c r="E970" s="150">
        <v>45646</v>
      </c>
      <c r="F970" s="196" t="s">
        <v>341</v>
      </c>
      <c r="G970" s="143">
        <v>1177</v>
      </c>
      <c r="H970" s="142">
        <v>6738.79</v>
      </c>
      <c r="I970" s="14">
        <v>7068.31</v>
      </c>
      <c r="J970" s="14">
        <f>I970/H970*100</f>
        <v>104.88989863165345</v>
      </c>
      <c r="K970" s="35">
        <v>46008</v>
      </c>
      <c r="L970" s="11" t="s">
        <v>559</v>
      </c>
      <c r="M970" s="16">
        <v>1177</v>
      </c>
    </row>
    <row r="971" spans="1:13">
      <c r="A971" s="8" t="s">
        <v>308</v>
      </c>
      <c r="B971" s="21"/>
      <c r="C971" s="193"/>
      <c r="D971" s="193"/>
      <c r="E971" s="194"/>
      <c r="F971" s="194"/>
      <c r="G971" s="195"/>
      <c r="H971" s="165"/>
      <c r="I971" s="22"/>
      <c r="J971" s="22"/>
      <c r="K971" s="9"/>
      <c r="L971" s="9"/>
      <c r="M971" s="28"/>
    </row>
    <row r="972" spans="1:13">
      <c r="A972" s="247" t="s">
        <v>309</v>
      </c>
      <c r="B972" s="13"/>
      <c r="C972" s="144"/>
      <c r="D972" s="144"/>
      <c r="E972" s="147"/>
      <c r="F972" s="147"/>
      <c r="G972" s="143"/>
      <c r="H972" s="142"/>
      <c r="I972" s="14"/>
      <c r="J972" s="14"/>
      <c r="K972" s="5"/>
      <c r="L972" s="5"/>
      <c r="M972" s="16"/>
    </row>
    <row r="973" spans="1:13">
      <c r="A973" s="247"/>
      <c r="B973" s="13"/>
      <c r="C973" s="144"/>
      <c r="D973" s="144"/>
      <c r="E973" s="147"/>
      <c r="F973" s="147"/>
      <c r="G973" s="143"/>
      <c r="H973" s="142"/>
      <c r="I973" s="14"/>
      <c r="J973" s="14"/>
      <c r="K973" s="5"/>
      <c r="L973" s="5"/>
      <c r="M973" s="16"/>
    </row>
    <row r="974" spans="1:13">
      <c r="A974" s="247"/>
      <c r="B974" s="25">
        <v>2817.8220000000001</v>
      </c>
      <c r="C974" s="144">
        <v>3913.8</v>
      </c>
      <c r="D974" s="144">
        <v>138.89450788587783</v>
      </c>
      <c r="E974" s="148">
        <v>45616</v>
      </c>
      <c r="F974" s="147" t="s">
        <v>399</v>
      </c>
      <c r="G974" s="146">
        <v>2088.0095541019023</v>
      </c>
      <c r="H974" s="139">
        <v>3913.8</v>
      </c>
      <c r="I974" s="14">
        <v>4203.2</v>
      </c>
      <c r="J974" s="14">
        <f>I974/H974*100</f>
        <v>107.39434820379171</v>
      </c>
      <c r="K974" s="15">
        <v>45994</v>
      </c>
      <c r="L974" s="5" t="s">
        <v>587</v>
      </c>
      <c r="M974" s="16">
        <v>2131.9499999999998</v>
      </c>
    </row>
    <row r="975" spans="1:13">
      <c r="A975" s="8" t="s">
        <v>310</v>
      </c>
      <c r="B975" s="21"/>
      <c r="C975" s="193"/>
      <c r="D975" s="193"/>
      <c r="E975" s="194"/>
      <c r="F975" s="194"/>
      <c r="G975" s="195"/>
      <c r="H975" s="165"/>
      <c r="I975" s="22"/>
      <c r="J975" s="22"/>
      <c r="K975" s="9"/>
      <c r="L975" s="9"/>
      <c r="M975" s="28"/>
    </row>
    <row r="976" spans="1:13">
      <c r="A976" s="247" t="s">
        <v>311</v>
      </c>
      <c r="B976" s="13"/>
      <c r="C976" s="144"/>
      <c r="D976" s="144"/>
      <c r="E976" s="147"/>
      <c r="F976" s="147"/>
      <c r="G976" s="143"/>
      <c r="H976" s="142"/>
      <c r="I976" s="14"/>
      <c r="J976" s="14"/>
      <c r="K976" s="5"/>
      <c r="L976" s="5"/>
      <c r="M976" s="16"/>
    </row>
    <row r="977" spans="1:13">
      <c r="A977" s="247"/>
      <c r="B977" s="13"/>
      <c r="C977" s="144"/>
      <c r="D977" s="144"/>
      <c r="E977" s="147"/>
      <c r="F977" s="147"/>
      <c r="G977" s="143"/>
      <c r="H977" s="142"/>
      <c r="I977" s="14"/>
      <c r="J977" s="14"/>
      <c r="K977" s="5"/>
      <c r="L977" s="5"/>
      <c r="M977" s="16"/>
    </row>
    <row r="978" spans="1:13">
      <c r="A978" s="247"/>
      <c r="B978" s="25">
        <v>4539.8399999999992</v>
      </c>
      <c r="C978" s="144">
        <v>4806.96</v>
      </c>
      <c r="D978" s="144">
        <v>105.88390780291819</v>
      </c>
      <c r="E978" s="150">
        <v>45646</v>
      </c>
      <c r="F978" s="196" t="s">
        <v>341</v>
      </c>
      <c r="G978" s="146">
        <v>4136.0964000000004</v>
      </c>
      <c r="H978" s="139">
        <v>4887.08</v>
      </c>
      <c r="I978" s="14">
        <v>5375.32</v>
      </c>
      <c r="J978" s="14">
        <f>I978/H978*100</f>
        <v>109.99042372950719</v>
      </c>
      <c r="K978" s="35">
        <v>46008</v>
      </c>
      <c r="L978" s="11" t="s">
        <v>559</v>
      </c>
      <c r="M978" s="16">
        <v>4143.6000004099997</v>
      </c>
    </row>
    <row r="979" spans="1:13">
      <c r="A979" s="67" t="s">
        <v>312</v>
      </c>
      <c r="B979" s="71"/>
      <c r="C979" s="234"/>
      <c r="D979" s="193"/>
      <c r="E979" s="194"/>
      <c r="F979" s="194"/>
      <c r="G979" s="235"/>
      <c r="H979" s="184"/>
      <c r="I979" s="72"/>
      <c r="J979" s="22"/>
      <c r="K979" s="9"/>
      <c r="L979" s="9"/>
      <c r="M979" s="73"/>
    </row>
    <row r="980" spans="1:13">
      <c r="A980" s="247" t="s">
        <v>66</v>
      </c>
      <c r="B980" s="124"/>
      <c r="C980" s="236"/>
      <c r="D980" s="135"/>
      <c r="E980" s="147"/>
      <c r="F980" s="147"/>
      <c r="G980" s="237"/>
      <c r="H980" s="185"/>
      <c r="I980" s="125"/>
      <c r="J980" s="26"/>
      <c r="K980" s="5"/>
      <c r="L980" s="5"/>
      <c r="M980" s="110"/>
    </row>
    <row r="981" spans="1:13">
      <c r="A981" s="247"/>
      <c r="B981" s="124"/>
      <c r="C981" s="236"/>
      <c r="D981" s="135"/>
      <c r="E981" s="147"/>
      <c r="F981" s="147"/>
      <c r="G981" s="237"/>
      <c r="H981" s="185"/>
      <c r="I981" s="125"/>
      <c r="J981" s="26"/>
      <c r="K981" s="5"/>
      <c r="L981" s="5"/>
      <c r="M981" s="110"/>
    </row>
    <row r="982" spans="1:13">
      <c r="A982" s="247"/>
      <c r="B982" s="25">
        <v>4596.4800000000005</v>
      </c>
      <c r="C982" s="144">
        <v>5097.2299999999996</v>
      </c>
      <c r="D982" s="144">
        <v>116.43891630116958</v>
      </c>
      <c r="E982" s="148">
        <v>45644</v>
      </c>
      <c r="F982" s="147" t="s">
        <v>400</v>
      </c>
      <c r="G982" s="237">
        <v>863.09636569728309</v>
      </c>
      <c r="H982" s="142">
        <v>5097.2299999999996</v>
      </c>
      <c r="I982" s="14">
        <v>5638.5</v>
      </c>
      <c r="J982" s="14">
        <f>I982/H982*100</f>
        <v>110.61890477769299</v>
      </c>
      <c r="K982" s="35">
        <v>45987</v>
      </c>
      <c r="L982" s="5" t="s">
        <v>530</v>
      </c>
      <c r="M982" s="110">
        <v>863.09636569728309</v>
      </c>
    </row>
    <row r="983" spans="1:13">
      <c r="A983" s="8" t="s">
        <v>313</v>
      </c>
      <c r="B983" s="21"/>
      <c r="C983" s="193"/>
      <c r="D983" s="109"/>
      <c r="E983" s="194"/>
      <c r="F983" s="194"/>
      <c r="G983" s="195"/>
      <c r="H983" s="165"/>
      <c r="I983" s="22"/>
      <c r="J983" s="109"/>
      <c r="K983" s="9"/>
      <c r="L983" s="9"/>
      <c r="M983" s="28"/>
    </row>
    <row r="984" spans="1:13">
      <c r="A984" s="247" t="s">
        <v>314</v>
      </c>
      <c r="B984" s="13"/>
      <c r="C984" s="144"/>
      <c r="D984" s="144"/>
      <c r="E984" s="147"/>
      <c r="F984" s="147"/>
      <c r="G984" s="143"/>
      <c r="H984" s="142"/>
      <c r="I984" s="14"/>
      <c r="J984" s="14"/>
      <c r="K984" s="5"/>
      <c r="L984" s="5"/>
      <c r="M984" s="16"/>
    </row>
    <row r="985" spans="1:13">
      <c r="A985" s="252"/>
      <c r="B985" s="13"/>
      <c r="C985" s="144"/>
      <c r="D985" s="144"/>
      <c r="E985" s="147"/>
      <c r="F985" s="147"/>
      <c r="G985" s="143"/>
      <c r="H985" s="142"/>
      <c r="I985" s="14"/>
      <c r="J985" s="14"/>
      <c r="K985" s="5"/>
      <c r="L985" s="5"/>
      <c r="M985" s="16"/>
    </row>
    <row r="986" spans="1:13">
      <c r="A986" s="252"/>
      <c r="B986" s="25">
        <v>6702.72</v>
      </c>
      <c r="C986" s="144">
        <v>8507.64</v>
      </c>
      <c r="D986" s="144">
        <v>126.92817244342594</v>
      </c>
      <c r="E986" s="148">
        <v>45646</v>
      </c>
      <c r="F986" s="147" t="s">
        <v>401</v>
      </c>
      <c r="G986" s="146">
        <v>688</v>
      </c>
      <c r="H986" s="139">
        <v>8361.76</v>
      </c>
      <c r="I986" s="14">
        <v>8361.76</v>
      </c>
      <c r="J986" s="14">
        <f>I986/H986*100</f>
        <v>100</v>
      </c>
      <c r="K986" s="15">
        <v>46010</v>
      </c>
      <c r="L986" s="5" t="s">
        <v>616</v>
      </c>
      <c r="M986" s="110">
        <v>687.9</v>
      </c>
    </row>
    <row r="987" spans="1:13">
      <c r="A987" s="8" t="s">
        <v>315</v>
      </c>
      <c r="B987" s="21"/>
      <c r="C987" s="193"/>
      <c r="D987" s="109"/>
      <c r="E987" s="194"/>
      <c r="F987" s="194"/>
      <c r="G987" s="195"/>
      <c r="H987" s="165"/>
      <c r="I987" s="22"/>
      <c r="J987" s="109"/>
      <c r="K987" s="9"/>
      <c r="L987" s="9"/>
      <c r="M987" s="28"/>
    </row>
    <row r="988" spans="1:13">
      <c r="A988" s="247" t="s">
        <v>316</v>
      </c>
      <c r="B988" s="13"/>
      <c r="C988" s="144"/>
      <c r="D988" s="144"/>
      <c r="E988" s="147"/>
      <c r="F988" s="147"/>
      <c r="G988" s="143"/>
      <c r="H988" s="142"/>
      <c r="I988" s="14"/>
      <c r="J988" s="14"/>
      <c r="K988" s="5"/>
      <c r="L988" s="5"/>
      <c r="M988" s="16"/>
    </row>
    <row r="989" spans="1:13">
      <c r="A989" s="247"/>
      <c r="B989" s="13"/>
      <c r="C989" s="144"/>
      <c r="D989" s="144"/>
      <c r="E989" s="147"/>
      <c r="F989" s="147"/>
      <c r="G989" s="143"/>
      <c r="H989" s="142"/>
      <c r="I989" s="14"/>
      <c r="J989" s="14"/>
      <c r="K989" s="5"/>
      <c r="L989" s="5"/>
      <c r="M989" s="16"/>
    </row>
    <row r="990" spans="1:13">
      <c r="A990" s="247"/>
      <c r="B990" s="25">
        <v>3277.6</v>
      </c>
      <c r="C990" s="196">
        <v>3485.6</v>
      </c>
      <c r="D990" s="144">
        <v>106.34610690749329</v>
      </c>
      <c r="E990" s="148">
        <v>45560</v>
      </c>
      <c r="F990" s="196" t="s">
        <v>402</v>
      </c>
      <c r="G990" s="146">
        <v>459.84633333333335</v>
      </c>
      <c r="H990" s="139">
        <v>3485.6</v>
      </c>
      <c r="I990" s="79">
        <v>3380.1</v>
      </c>
      <c r="J990" s="14">
        <f>I990/H990*100</f>
        <v>96.973261418407162</v>
      </c>
      <c r="K990" s="15">
        <v>45560</v>
      </c>
      <c r="L990" s="11" t="s">
        <v>402</v>
      </c>
      <c r="M990" s="27">
        <v>459.84633333333335</v>
      </c>
    </row>
    <row r="991" spans="1:13">
      <c r="A991" s="247" t="s">
        <v>316</v>
      </c>
      <c r="B991" s="25"/>
      <c r="C991" s="147"/>
      <c r="D991" s="144"/>
      <c r="E991" s="147"/>
      <c r="F991" s="196"/>
      <c r="G991" s="146"/>
      <c r="H991" s="139"/>
      <c r="I991" s="88"/>
      <c r="J991" s="77"/>
      <c r="K991" s="5"/>
      <c r="L991" s="11"/>
      <c r="M991" s="27"/>
    </row>
    <row r="992" spans="1:13">
      <c r="A992" s="247"/>
      <c r="B992" s="25"/>
      <c r="C992" s="147"/>
      <c r="D992" s="144"/>
      <c r="E992" s="147"/>
      <c r="F992" s="196"/>
      <c r="G992" s="146"/>
      <c r="H992" s="139"/>
      <c r="I992" s="88"/>
      <c r="J992" s="77"/>
      <c r="K992" s="5"/>
      <c r="L992" s="11"/>
      <c r="M992" s="27"/>
    </row>
    <row r="993" spans="1:13">
      <c r="A993" s="247"/>
      <c r="B993" s="25">
        <v>3103.6</v>
      </c>
      <c r="C993" s="196">
        <v>3277.7</v>
      </c>
      <c r="D993" s="144">
        <v>105.609614641062</v>
      </c>
      <c r="E993" s="148">
        <v>45560</v>
      </c>
      <c r="F993" s="196" t="s">
        <v>402</v>
      </c>
      <c r="G993" s="146">
        <v>981.05730000000005</v>
      </c>
      <c r="H993" s="139">
        <v>3441.59</v>
      </c>
      <c r="I993" s="77">
        <v>3570</v>
      </c>
      <c r="J993" s="14">
        <f>I993/H993*100</f>
        <v>103.7311242768604</v>
      </c>
      <c r="K993" s="15">
        <v>46008</v>
      </c>
      <c r="L993" s="11" t="s">
        <v>588</v>
      </c>
      <c r="M993" s="27">
        <v>941.81923333333327</v>
      </c>
    </row>
    <row r="994" spans="1:13">
      <c r="A994" s="247" t="s">
        <v>318</v>
      </c>
      <c r="B994" s="13"/>
      <c r="C994" s="147"/>
      <c r="D994" s="144"/>
      <c r="E994" s="147"/>
      <c r="F994" s="147"/>
      <c r="G994" s="143"/>
      <c r="H994" s="142"/>
      <c r="I994" s="88"/>
      <c r="J994" s="77"/>
      <c r="K994" s="5"/>
      <c r="L994" s="5"/>
      <c r="M994" s="16"/>
    </row>
    <row r="995" spans="1:13">
      <c r="A995" s="247"/>
      <c r="B995" s="13"/>
      <c r="C995" s="147"/>
      <c r="D995" s="144"/>
      <c r="E995" s="147"/>
      <c r="F995" s="147"/>
      <c r="G995" s="143"/>
      <c r="H995" s="142"/>
      <c r="I995" s="88"/>
      <c r="J995" s="77"/>
      <c r="K995" s="5"/>
      <c r="L995" s="5"/>
      <c r="M995" s="16"/>
    </row>
    <row r="996" spans="1:13">
      <c r="A996" s="247"/>
      <c r="B996" s="13">
        <v>4265.5200000000004</v>
      </c>
      <c r="C996" s="196">
        <v>4805.04</v>
      </c>
      <c r="D996" s="144">
        <v>112.6483992573004</v>
      </c>
      <c r="E996" s="148">
        <v>45651</v>
      </c>
      <c r="F996" s="147" t="s">
        <v>403</v>
      </c>
      <c r="G996" s="143">
        <v>17756.303</v>
      </c>
      <c r="H996" s="142">
        <v>4885.12</v>
      </c>
      <c r="I996" s="79">
        <v>5039.82</v>
      </c>
      <c r="J996" s="14">
        <f>I996/H996*100</f>
        <v>103.16675946547885</v>
      </c>
      <c r="K996" s="15">
        <v>46010</v>
      </c>
      <c r="L996" s="5" t="s">
        <v>614</v>
      </c>
      <c r="M996" s="27">
        <v>16930.128000000004</v>
      </c>
    </row>
    <row r="997" spans="1:13">
      <c r="A997" s="8" t="s">
        <v>319</v>
      </c>
      <c r="B997" s="21"/>
      <c r="C997" s="193"/>
      <c r="D997" s="109"/>
      <c r="E997" s="194"/>
      <c r="F997" s="194"/>
      <c r="G997" s="195"/>
      <c r="H997" s="165"/>
      <c r="I997" s="22"/>
      <c r="J997" s="109"/>
      <c r="K997" s="9"/>
      <c r="L997" s="9"/>
      <c r="M997" s="28"/>
    </row>
    <row r="998" spans="1:13">
      <c r="A998" s="247" t="s">
        <v>398</v>
      </c>
      <c r="B998" s="13"/>
      <c r="C998" s="144"/>
      <c r="D998" s="144"/>
      <c r="E998" s="147"/>
      <c r="F998" s="147"/>
      <c r="G998" s="143"/>
      <c r="H998" s="142"/>
      <c r="I998" s="14"/>
      <c r="J998" s="14"/>
      <c r="K998" s="5"/>
      <c r="L998" s="5"/>
      <c r="M998" s="16"/>
    </row>
    <row r="999" spans="1:13">
      <c r="A999" s="252"/>
      <c r="B999" s="13"/>
      <c r="C999" s="144"/>
      <c r="D999" s="144"/>
      <c r="E999" s="147"/>
      <c r="F999" s="147"/>
      <c r="G999" s="143"/>
      <c r="H999" s="142"/>
      <c r="I999" s="14"/>
      <c r="J999" s="14"/>
      <c r="K999" s="5"/>
      <c r="L999" s="5"/>
      <c r="M999" s="16"/>
    </row>
    <row r="1000" spans="1:13" ht="18.75">
      <c r="A1000" s="252"/>
      <c r="B1000" s="25">
        <v>4974.3815999999997</v>
      </c>
      <c r="C1000" s="144">
        <v>5357.4</v>
      </c>
      <c r="D1000" s="144">
        <v>107.69981941071831</v>
      </c>
      <c r="E1000" s="148">
        <v>45646</v>
      </c>
      <c r="F1000" s="147" t="s">
        <v>341</v>
      </c>
      <c r="G1000" s="146">
        <v>2202.52</v>
      </c>
      <c r="H1000" s="142">
        <v>5357.4</v>
      </c>
      <c r="I1000" s="14">
        <v>5215.74</v>
      </c>
      <c r="J1000" s="14">
        <f>I1000/H1000*100</f>
        <v>97.355806921267785</v>
      </c>
      <c r="K1000" s="132">
        <v>45259</v>
      </c>
      <c r="L1000" s="5" t="s">
        <v>320</v>
      </c>
      <c r="M1000" s="27">
        <v>2202.52</v>
      </c>
    </row>
    <row r="1001" spans="1:13">
      <c r="A1001" s="8" t="s">
        <v>321</v>
      </c>
      <c r="B1001" s="21"/>
      <c r="C1001" s="193"/>
      <c r="D1001" s="109"/>
      <c r="E1001" s="194"/>
      <c r="F1001" s="194"/>
      <c r="G1001" s="195"/>
      <c r="H1001" s="165"/>
      <c r="I1001" s="22"/>
      <c r="J1001" s="109"/>
      <c r="K1001" s="9"/>
      <c r="L1001" s="9"/>
      <c r="M1001" s="28"/>
    </row>
    <row r="1002" spans="1:13">
      <c r="A1002" s="247" t="s">
        <v>677</v>
      </c>
      <c r="B1002" s="13"/>
      <c r="C1002" s="147"/>
      <c r="D1002" s="144"/>
      <c r="E1002" s="148"/>
      <c r="F1002" s="147"/>
      <c r="G1002" s="143"/>
      <c r="H1002" s="180"/>
      <c r="I1002" s="131"/>
      <c r="J1002" s="108"/>
      <c r="K1002" s="100"/>
      <c r="L1002" s="131"/>
      <c r="M1002" s="61"/>
    </row>
    <row r="1003" spans="1:13">
      <c r="A1003" s="247"/>
      <c r="B1003" s="13"/>
      <c r="C1003" s="147"/>
      <c r="D1003" s="144"/>
      <c r="E1003" s="148"/>
      <c r="F1003" s="147"/>
      <c r="G1003" s="143"/>
      <c r="H1003" s="180"/>
      <c r="I1003" s="131"/>
      <c r="J1003" s="108"/>
      <c r="K1003" s="100"/>
      <c r="L1003" s="131"/>
      <c r="M1003" s="61"/>
    </row>
    <row r="1004" spans="1:13">
      <c r="A1004" s="247"/>
      <c r="B1004" s="13" t="s">
        <v>491</v>
      </c>
      <c r="C1004" s="147">
        <v>8094.36</v>
      </c>
      <c r="D1004" s="144"/>
      <c r="E1004" s="148">
        <v>45924</v>
      </c>
      <c r="F1004" s="147" t="s">
        <v>678</v>
      </c>
      <c r="G1004" s="143">
        <v>1336.6570000000002</v>
      </c>
      <c r="H1004" s="180">
        <v>8229.2659999999996</v>
      </c>
      <c r="I1004" s="131">
        <v>9253.6999999999989</v>
      </c>
      <c r="J1004" s="14">
        <f>I1004/H1004*100</f>
        <v>112.44866796139534</v>
      </c>
      <c r="K1004" s="100">
        <v>46001</v>
      </c>
      <c r="L1004" s="131" t="s">
        <v>590</v>
      </c>
      <c r="M1004" s="61">
        <v>1336.6570000000002</v>
      </c>
    </row>
    <row r="1005" spans="1:13">
      <c r="A1005" s="247" t="s">
        <v>492</v>
      </c>
      <c r="B1005" s="13"/>
      <c r="C1005" s="145"/>
      <c r="D1005" s="144"/>
      <c r="E1005" s="148"/>
      <c r="F1005" s="147"/>
      <c r="G1005" s="143"/>
      <c r="H1005" s="142"/>
      <c r="I1005" s="90"/>
      <c r="J1005" s="77"/>
      <c r="K1005" s="85"/>
      <c r="L1005" s="88"/>
      <c r="M1005" s="16"/>
    </row>
    <row r="1006" spans="1:13">
      <c r="A1006" s="247"/>
      <c r="B1006" s="13"/>
      <c r="C1006" s="145"/>
      <c r="D1006" s="144"/>
      <c r="E1006" s="148"/>
      <c r="F1006" s="147"/>
      <c r="G1006" s="143"/>
      <c r="H1006" s="142"/>
      <c r="I1006" s="90"/>
      <c r="J1006" s="77"/>
      <c r="K1006" s="85"/>
      <c r="L1006" s="88"/>
      <c r="M1006" s="16"/>
    </row>
    <row r="1007" spans="1:13">
      <c r="A1007" s="247"/>
      <c r="B1007" s="13">
        <v>5628.96</v>
      </c>
      <c r="C1007" s="145">
        <v>6221.8799999999992</v>
      </c>
      <c r="D1007" s="144">
        <v>110.53338449731388</v>
      </c>
      <c r="E1007" s="148">
        <v>45616</v>
      </c>
      <c r="F1007" s="147" t="s">
        <v>97</v>
      </c>
      <c r="G1007" s="143">
        <v>607.29999999999995</v>
      </c>
      <c r="H1007" s="142">
        <v>6325.58</v>
      </c>
      <c r="I1007" s="90">
        <v>6754.53</v>
      </c>
      <c r="J1007" s="14">
        <f>I1007/H1007*100</f>
        <v>106.7811963487933</v>
      </c>
      <c r="K1007" s="85">
        <v>45994</v>
      </c>
      <c r="L1007" s="88" t="s">
        <v>589</v>
      </c>
      <c r="M1007" s="16">
        <v>607.29999999999995</v>
      </c>
    </row>
    <row r="1008" spans="1:13">
      <c r="A1008" s="247" t="s">
        <v>493</v>
      </c>
      <c r="B1008" s="13"/>
      <c r="C1008" s="196"/>
      <c r="D1008" s="144"/>
      <c r="E1008" s="148"/>
      <c r="F1008" s="147"/>
      <c r="G1008" s="143"/>
      <c r="H1008" s="142"/>
      <c r="I1008" s="79"/>
      <c r="J1008" s="77"/>
      <c r="K1008" s="85"/>
      <c r="L1008" s="88"/>
      <c r="M1008" s="16"/>
    </row>
    <row r="1009" spans="1:13">
      <c r="A1009" s="247"/>
      <c r="B1009" s="13"/>
      <c r="C1009" s="196"/>
      <c r="D1009" s="144"/>
      <c r="E1009" s="148"/>
      <c r="F1009" s="147"/>
      <c r="G1009" s="143"/>
      <c r="H1009" s="142"/>
      <c r="I1009" s="79"/>
      <c r="J1009" s="77"/>
      <c r="K1009" s="85"/>
      <c r="L1009" s="88"/>
      <c r="M1009" s="16"/>
    </row>
    <row r="1010" spans="1:13">
      <c r="A1010" s="247"/>
      <c r="B1010" s="13" t="s">
        <v>491</v>
      </c>
      <c r="C1010" s="196">
        <v>7978.44</v>
      </c>
      <c r="D1010" s="144" t="s">
        <v>491</v>
      </c>
      <c r="E1010" s="148">
        <v>45623</v>
      </c>
      <c r="F1010" s="147" t="s">
        <v>406</v>
      </c>
      <c r="G1010" s="143">
        <v>714.17499999999995</v>
      </c>
      <c r="H1010" s="142">
        <v>8111.41</v>
      </c>
      <c r="I1010" s="77">
        <v>8998.6</v>
      </c>
      <c r="J1010" s="14">
        <f>I1010/H1010*100</f>
        <v>110.93755586266754</v>
      </c>
      <c r="K1010" s="85">
        <v>46001</v>
      </c>
      <c r="L1010" s="88" t="s">
        <v>590</v>
      </c>
      <c r="M1010" s="16">
        <v>714.17499999999995</v>
      </c>
    </row>
    <row r="1011" spans="1:13">
      <c r="A1011" s="247" t="s">
        <v>494</v>
      </c>
      <c r="B1011" s="238"/>
      <c r="C1011" s="222"/>
      <c r="D1011" s="144"/>
      <c r="E1011" s="148"/>
      <c r="F1011" s="147"/>
      <c r="G1011" s="143"/>
      <c r="H1011" s="186"/>
      <c r="I1011" s="94"/>
      <c r="J1011" s="77"/>
      <c r="K1011" s="85"/>
      <c r="L1011" s="88"/>
      <c r="M1011" s="16"/>
    </row>
    <row r="1012" spans="1:13">
      <c r="A1012" s="247"/>
      <c r="B1012" s="238"/>
      <c r="C1012" s="222"/>
      <c r="D1012" s="144"/>
      <c r="E1012" s="148"/>
      <c r="F1012" s="147"/>
      <c r="G1012" s="143"/>
      <c r="H1012" s="186"/>
      <c r="I1012" s="94"/>
      <c r="J1012" s="77"/>
      <c r="K1012" s="85"/>
      <c r="L1012" s="88"/>
      <c r="M1012" s="16"/>
    </row>
    <row r="1013" spans="1:13">
      <c r="A1013" s="247"/>
      <c r="B1013" s="238">
        <v>5397.5160000000005</v>
      </c>
      <c r="C1013" s="145">
        <v>5631.24</v>
      </c>
      <c r="D1013" s="144">
        <v>125.19625694486129</v>
      </c>
      <c r="E1013" s="148">
        <v>45651</v>
      </c>
      <c r="F1013" s="147" t="s">
        <v>404</v>
      </c>
      <c r="G1013" s="143">
        <v>16758.975639666667</v>
      </c>
      <c r="H1013" s="186">
        <v>5725.09</v>
      </c>
      <c r="I1013" s="90">
        <v>6495.28</v>
      </c>
      <c r="J1013" s="14">
        <f>I1013/H1013*100</f>
        <v>113.45288895021737</v>
      </c>
      <c r="K1013" s="85">
        <v>46001</v>
      </c>
      <c r="L1013" s="88" t="s">
        <v>591</v>
      </c>
      <c r="M1013" s="16">
        <v>16758.975639666667</v>
      </c>
    </row>
    <row r="1014" spans="1:13">
      <c r="A1014" s="248" t="s">
        <v>495</v>
      </c>
      <c r="B1014" s="13"/>
      <c r="C1014" s="207"/>
      <c r="D1014" s="144"/>
      <c r="E1014" s="147"/>
      <c r="F1014" s="147"/>
      <c r="G1014" s="143"/>
      <c r="H1014" s="142"/>
      <c r="I1014" s="83"/>
      <c r="J1014" s="77"/>
      <c r="K1014" s="5"/>
      <c r="L1014" s="5"/>
      <c r="M1014" s="16"/>
    </row>
    <row r="1015" spans="1:13">
      <c r="A1015" s="249"/>
      <c r="B1015" s="13"/>
      <c r="C1015" s="207"/>
      <c r="D1015" s="144"/>
      <c r="E1015" s="147"/>
      <c r="F1015" s="147"/>
      <c r="G1015" s="143"/>
      <c r="H1015" s="142"/>
      <c r="I1015" s="83"/>
      <c r="J1015" s="77"/>
      <c r="K1015" s="5"/>
      <c r="L1015" s="5"/>
      <c r="M1015" s="16"/>
    </row>
    <row r="1016" spans="1:13">
      <c r="A1016" s="250"/>
      <c r="B1016" s="13">
        <v>6067.8</v>
      </c>
      <c r="C1016" s="145">
        <v>6410.6399999999994</v>
      </c>
      <c r="D1016" s="144">
        <v>126.78018392168495</v>
      </c>
      <c r="E1016" s="148">
        <v>45623</v>
      </c>
      <c r="F1016" s="147" t="s">
        <v>405</v>
      </c>
      <c r="G1016" s="143">
        <v>16477.087</v>
      </c>
      <c r="H1016" s="142">
        <v>6517.48</v>
      </c>
      <c r="I1016" s="89">
        <v>7291.7</v>
      </c>
      <c r="J1016" s="14">
        <f>I1016/H1016*100</f>
        <v>111.87913119794769</v>
      </c>
      <c r="K1016" s="15">
        <v>46001</v>
      </c>
      <c r="L1016" s="5" t="s">
        <v>590</v>
      </c>
      <c r="M1016" s="27">
        <v>15907.385812</v>
      </c>
    </row>
    <row r="1017" spans="1:13">
      <c r="A1017" s="8" t="s">
        <v>322</v>
      </c>
      <c r="B1017" s="71"/>
      <c r="C1017" s="234"/>
      <c r="D1017" s="109"/>
      <c r="E1017" s="194"/>
      <c r="F1017" s="194"/>
      <c r="G1017" s="235"/>
      <c r="H1017" s="184"/>
      <c r="I1017" s="72"/>
      <c r="J1017" s="109"/>
      <c r="K1017" s="9"/>
      <c r="L1017" s="9"/>
      <c r="M1017" s="73"/>
    </row>
    <row r="1018" spans="1:13">
      <c r="A1018" s="247" t="s">
        <v>323</v>
      </c>
      <c r="B1018" s="10"/>
      <c r="C1018" s="196"/>
      <c r="D1018" s="144"/>
      <c r="E1018" s="147"/>
      <c r="F1018" s="147"/>
      <c r="G1018" s="197"/>
      <c r="H1018" s="166"/>
      <c r="I1018" s="11"/>
      <c r="J1018" s="14"/>
      <c r="K1018" s="5"/>
      <c r="L1018" s="5"/>
      <c r="M1018" s="12"/>
    </row>
    <row r="1019" spans="1:13">
      <c r="A1019" s="247"/>
      <c r="B1019" s="68"/>
      <c r="C1019" s="239"/>
      <c r="D1019" s="144"/>
      <c r="E1019" s="147"/>
      <c r="F1019" s="147"/>
      <c r="G1019" s="240"/>
      <c r="H1019" s="187"/>
      <c r="I1019" s="69"/>
      <c r="J1019" s="14"/>
      <c r="K1019" s="5"/>
      <c r="L1019" s="5"/>
      <c r="M1019" s="70"/>
    </row>
    <row r="1020" spans="1:13">
      <c r="A1020" s="247"/>
      <c r="B1020" s="13">
        <v>6067.8</v>
      </c>
      <c r="C1020" s="145">
        <v>6410.6399999999994</v>
      </c>
      <c r="D1020" s="144">
        <v>126.78018392168495</v>
      </c>
      <c r="E1020" s="148">
        <v>45623</v>
      </c>
      <c r="F1020" s="147" t="s">
        <v>405</v>
      </c>
      <c r="G1020" s="240">
        <v>658.68700000000013</v>
      </c>
      <c r="H1020" s="142">
        <v>6517.48</v>
      </c>
      <c r="I1020" s="89">
        <v>7291.7</v>
      </c>
      <c r="J1020" s="14">
        <f>I1020/H1020*100</f>
        <v>111.87913119794769</v>
      </c>
      <c r="K1020" s="15">
        <v>46001</v>
      </c>
      <c r="L1020" s="5" t="s">
        <v>590</v>
      </c>
      <c r="M1020" s="39">
        <v>643.50000000000011</v>
      </c>
    </row>
    <row r="1021" spans="1:13">
      <c r="A1021" s="247" t="s">
        <v>496</v>
      </c>
      <c r="B1021" s="68"/>
      <c r="C1021" s="222"/>
      <c r="D1021" s="144"/>
      <c r="E1021" s="148"/>
      <c r="F1021" s="147"/>
      <c r="G1021" s="240"/>
      <c r="H1021" s="187"/>
      <c r="I1021" s="94"/>
      <c r="J1021" s="77"/>
      <c r="K1021" s="85"/>
      <c r="L1021" s="88"/>
      <c r="M1021" s="70"/>
    </row>
    <row r="1022" spans="1:13">
      <c r="A1022" s="247"/>
      <c r="B1022" s="68"/>
      <c r="C1022" s="222"/>
      <c r="D1022" s="144"/>
      <c r="E1022" s="148"/>
      <c r="F1022" s="147"/>
      <c r="G1022" s="240"/>
      <c r="H1022" s="187"/>
      <c r="I1022" s="94"/>
      <c r="J1022" s="77"/>
      <c r="K1022" s="85"/>
      <c r="L1022" s="88"/>
      <c r="M1022" s="70"/>
    </row>
    <row r="1023" spans="1:13">
      <c r="A1023" s="247"/>
      <c r="B1023" s="68">
        <v>6402.72</v>
      </c>
      <c r="C1023" s="196">
        <v>7080.96</v>
      </c>
      <c r="D1023" s="144">
        <v>110.59299797586026</v>
      </c>
      <c r="E1023" s="148">
        <v>45616</v>
      </c>
      <c r="F1023" s="147" t="s">
        <v>97</v>
      </c>
      <c r="G1023" s="240">
        <v>172.12299999999996</v>
      </c>
      <c r="H1023" s="188">
        <v>7198.98</v>
      </c>
      <c r="I1023" s="129">
        <v>7635.49</v>
      </c>
      <c r="J1023" s="14">
        <f>I1023/H1023*100</f>
        <v>106.0634978844225</v>
      </c>
      <c r="K1023" s="85">
        <v>45994</v>
      </c>
      <c r="L1023" s="88" t="s">
        <v>589</v>
      </c>
      <c r="M1023" s="70">
        <v>172.12299999999996</v>
      </c>
    </row>
    <row r="1024" spans="1:13" ht="17.25" customHeight="1">
      <c r="A1024" s="8" t="s">
        <v>324</v>
      </c>
      <c r="B1024" s="71"/>
      <c r="C1024" s="234"/>
      <c r="D1024" s="109"/>
      <c r="E1024" s="194"/>
      <c r="F1024" s="194"/>
      <c r="G1024" s="235"/>
      <c r="H1024" s="184"/>
      <c r="I1024" s="72"/>
      <c r="J1024" s="109"/>
      <c r="K1024" s="9"/>
      <c r="L1024" s="9"/>
      <c r="M1024" s="73"/>
    </row>
    <row r="1025" spans="1:13">
      <c r="A1025" s="247" t="s">
        <v>323</v>
      </c>
      <c r="B1025" s="68"/>
      <c r="C1025" s="239"/>
      <c r="D1025" s="144"/>
      <c r="E1025" s="147"/>
      <c r="F1025" s="147"/>
      <c r="G1025" s="240"/>
      <c r="H1025" s="187"/>
      <c r="I1025" s="69"/>
      <c r="J1025" s="14"/>
      <c r="K1025" s="5"/>
      <c r="L1025" s="5"/>
      <c r="M1025" s="70"/>
    </row>
    <row r="1026" spans="1:13">
      <c r="A1026" s="247"/>
      <c r="B1026" s="68"/>
      <c r="C1026" s="239"/>
      <c r="D1026" s="144"/>
      <c r="E1026" s="148"/>
      <c r="F1026" s="147"/>
      <c r="G1026" s="240"/>
      <c r="H1026" s="187"/>
      <c r="I1026" s="69"/>
      <c r="J1026" s="14"/>
      <c r="K1026" s="15"/>
      <c r="L1026" s="5"/>
      <c r="M1026" s="70"/>
    </row>
    <row r="1027" spans="1:13" ht="16.5" thickBot="1">
      <c r="A1027" s="251"/>
      <c r="B1027" s="126">
        <v>6163.6799999999994</v>
      </c>
      <c r="C1027" s="127">
        <v>7834.44</v>
      </c>
      <c r="D1027" s="128">
        <v>152.52784051086363</v>
      </c>
      <c r="E1027" s="74">
        <v>45623</v>
      </c>
      <c r="F1027" s="75" t="s">
        <v>406</v>
      </c>
      <c r="G1027" s="111">
        <v>798.59968000000003</v>
      </c>
      <c r="H1027" s="189">
        <v>7965.01</v>
      </c>
      <c r="I1027" s="127">
        <v>8595.27</v>
      </c>
      <c r="J1027" s="14">
        <f>I1027/H1027*100</f>
        <v>107.91285886646722</v>
      </c>
      <c r="K1027" s="74">
        <v>46001</v>
      </c>
      <c r="L1027" s="75" t="s">
        <v>590</v>
      </c>
      <c r="M1027" s="130">
        <v>773.2</v>
      </c>
    </row>
    <row r="1028" spans="1:13">
      <c r="A1028" s="1"/>
    </row>
    <row r="1029" spans="1:13" ht="33" customHeight="1">
      <c r="A1029" s="1"/>
      <c r="B1029" s="59"/>
      <c r="G1029" s="59"/>
    </row>
  </sheetData>
  <customSheetViews>
    <customSheetView guid="{BCB04F1E-BB4F-45E8-9906-1FC7A9835CE7}" scale="70" fitToPage="1" hiddenColumns="1">
      <pane xSplit="1" ySplit="4" topLeftCell="B867" activePane="bottomRight" state="frozen"/>
      <selection pane="bottomRight" activeCell="M873" sqref="M873"/>
      <pageMargins left="0.70866141732283472" right="0.70866141732283472" top="0.74803149606299213" bottom="0.74803149606299213" header="0.31496062992125984" footer="0.31496062992125984"/>
      <pageSetup paperSize="9" scale="10" orientation="landscape" r:id="rId1"/>
    </customSheetView>
    <customSheetView guid="{C58F377F-F7F8-41F1-838D-BC3DD6BEBF14}" scale="70" fitToPage="1" showAutoFilter="1" hiddenRows="1" hiddenColumns="1">
      <pane xSplit="1" ySplit="4" topLeftCell="G234" activePane="bottomRight" state="frozen"/>
      <selection pane="bottomRight" activeCell="H266" sqref="H266"/>
      <pageMargins left="0.70866141732283472" right="0.70866141732283472" top="0.74803149606299213" bottom="0.74803149606299213" header="0.31496062992125984" footer="0.31496062992125984"/>
      <pageSetup paperSize="9" scale="10" orientation="landscape" r:id="rId2"/>
      <autoFilter ref="S1:S1133" xr:uid="{C1DE4057-F9F3-4FE3-B1C9-0745E401D8C8}"/>
    </customSheetView>
  </customSheetViews>
  <mergeCells count="287">
    <mergeCell ref="H273:H274"/>
    <mergeCell ref="I273:I274"/>
    <mergeCell ref="J273:J274"/>
    <mergeCell ref="A401:A403"/>
    <mergeCell ref="A1:M1"/>
    <mergeCell ref="A38:A40"/>
    <mergeCell ref="A42:A44"/>
    <mergeCell ref="A74:A76"/>
    <mergeCell ref="A77:A79"/>
    <mergeCell ref="A81:A83"/>
    <mergeCell ref="B3:C3"/>
    <mergeCell ref="A71:A73"/>
    <mergeCell ref="A46:A48"/>
    <mergeCell ref="A50:A52"/>
    <mergeCell ref="A56:A58"/>
    <mergeCell ref="A60:A62"/>
    <mergeCell ref="A64:A66"/>
    <mergeCell ref="A68:A70"/>
    <mergeCell ref="A25:A27"/>
    <mergeCell ref="A32:A34"/>
    <mergeCell ref="A35:A37"/>
    <mergeCell ref="E3:F3"/>
    <mergeCell ref="G3:G4"/>
    <mergeCell ref="A7:A9"/>
    <mergeCell ref="A2:A4"/>
    <mergeCell ref="B2:G2"/>
    <mergeCell ref="A18:A20"/>
    <mergeCell ref="A22:A24"/>
    <mergeCell ref="A105:A107"/>
    <mergeCell ref="A108:A110"/>
    <mergeCell ref="A111:A113"/>
    <mergeCell ref="A114:A116"/>
    <mergeCell ref="A118:A120"/>
    <mergeCell ref="A84:A86"/>
    <mergeCell ref="A88:A90"/>
    <mergeCell ref="A91:A93"/>
    <mergeCell ref="A94:A96"/>
    <mergeCell ref="A98:A100"/>
    <mergeCell ref="A102:A104"/>
    <mergeCell ref="A139:A141"/>
    <mergeCell ref="A143:A145"/>
    <mergeCell ref="A147:A149"/>
    <mergeCell ref="A151:A153"/>
    <mergeCell ref="A155:A157"/>
    <mergeCell ref="A162:A164"/>
    <mergeCell ref="A121:A123"/>
    <mergeCell ref="A124:A126"/>
    <mergeCell ref="A128:A130"/>
    <mergeCell ref="A132:A134"/>
    <mergeCell ref="A136:A138"/>
    <mergeCell ref="A185:A187"/>
    <mergeCell ref="A188:A190"/>
    <mergeCell ref="A192:A194"/>
    <mergeCell ref="A197:A199"/>
    <mergeCell ref="A200:A202"/>
    <mergeCell ref="A203:A205"/>
    <mergeCell ref="A166:A168"/>
    <mergeCell ref="A170:A172"/>
    <mergeCell ref="A173:A175"/>
    <mergeCell ref="A176:A178"/>
    <mergeCell ref="A179:A181"/>
    <mergeCell ref="A182:A184"/>
    <mergeCell ref="A232:A234"/>
    <mergeCell ref="A235:A241"/>
    <mergeCell ref="A242:A244"/>
    <mergeCell ref="A245:A247"/>
    <mergeCell ref="A248:A250"/>
    <mergeCell ref="A209:A211"/>
    <mergeCell ref="A214:A216"/>
    <mergeCell ref="A217:A219"/>
    <mergeCell ref="A225:A227"/>
    <mergeCell ref="A229:A231"/>
    <mergeCell ref="A266:A268"/>
    <mergeCell ref="A269:A271"/>
    <mergeCell ref="A272:A274"/>
    <mergeCell ref="A275:A277"/>
    <mergeCell ref="A281:A283"/>
    <mergeCell ref="A284:A289"/>
    <mergeCell ref="A251:A253"/>
    <mergeCell ref="A254:A256"/>
    <mergeCell ref="A257:A259"/>
    <mergeCell ref="A260:A262"/>
    <mergeCell ref="A263:A265"/>
    <mergeCell ref="A278:A280"/>
    <mergeCell ref="A319:A321"/>
    <mergeCell ref="A323:A325"/>
    <mergeCell ref="A327:A329"/>
    <mergeCell ref="A331:A333"/>
    <mergeCell ref="A335:A337"/>
    <mergeCell ref="A291:A293"/>
    <mergeCell ref="A298:A300"/>
    <mergeCell ref="A302:A304"/>
    <mergeCell ref="A306:A308"/>
    <mergeCell ref="A309:A311"/>
    <mergeCell ref="A312:A314"/>
    <mergeCell ref="A359:A361"/>
    <mergeCell ref="A362:A364"/>
    <mergeCell ref="A365:A367"/>
    <mergeCell ref="A371:A373"/>
    <mergeCell ref="A374:A376"/>
    <mergeCell ref="A377:A379"/>
    <mergeCell ref="A380:A382"/>
    <mergeCell ref="A338:A340"/>
    <mergeCell ref="A341:A343"/>
    <mergeCell ref="A350:A352"/>
    <mergeCell ref="A356:A358"/>
    <mergeCell ref="A347:A349"/>
    <mergeCell ref="A417:A419"/>
    <mergeCell ref="A423:A425"/>
    <mergeCell ref="A427:A429"/>
    <mergeCell ref="A397:A399"/>
    <mergeCell ref="A405:A407"/>
    <mergeCell ref="A409:A411"/>
    <mergeCell ref="A413:A415"/>
    <mergeCell ref="A383:A385"/>
    <mergeCell ref="A386:A388"/>
    <mergeCell ref="A393:A395"/>
    <mergeCell ref="A389:A391"/>
    <mergeCell ref="A447:A449"/>
    <mergeCell ref="A451:A453"/>
    <mergeCell ref="A455:A457"/>
    <mergeCell ref="A459:A461"/>
    <mergeCell ref="A462:A464"/>
    <mergeCell ref="A466:A468"/>
    <mergeCell ref="A431:A433"/>
    <mergeCell ref="A435:A437"/>
    <mergeCell ref="A439:A441"/>
    <mergeCell ref="A443:A445"/>
    <mergeCell ref="A491:A493"/>
    <mergeCell ref="A495:A497"/>
    <mergeCell ref="A498:A500"/>
    <mergeCell ref="A502:A504"/>
    <mergeCell ref="A505:A507"/>
    <mergeCell ref="A509:A511"/>
    <mergeCell ref="A470:A472"/>
    <mergeCell ref="A474:A476"/>
    <mergeCell ref="A477:A479"/>
    <mergeCell ref="A481:A483"/>
    <mergeCell ref="A484:A486"/>
    <mergeCell ref="A488:A490"/>
    <mergeCell ref="A536:A538"/>
    <mergeCell ref="A540:A542"/>
    <mergeCell ref="A543:A545"/>
    <mergeCell ref="A546:A548"/>
    <mergeCell ref="A549:A551"/>
    <mergeCell ref="A512:A514"/>
    <mergeCell ref="A515:A517"/>
    <mergeCell ref="A518:A520"/>
    <mergeCell ref="A525:A527"/>
    <mergeCell ref="A529:A531"/>
    <mergeCell ref="A521:A523"/>
    <mergeCell ref="A571:A573"/>
    <mergeCell ref="A575:A577"/>
    <mergeCell ref="A579:A581"/>
    <mergeCell ref="A582:A584"/>
    <mergeCell ref="A585:A587"/>
    <mergeCell ref="A589:A591"/>
    <mergeCell ref="A553:A555"/>
    <mergeCell ref="A557:A559"/>
    <mergeCell ref="A561:A563"/>
    <mergeCell ref="A564:A566"/>
    <mergeCell ref="A567:A569"/>
    <mergeCell ref="A611:A613"/>
    <mergeCell ref="A614:A616"/>
    <mergeCell ref="A618:A620"/>
    <mergeCell ref="A622:A624"/>
    <mergeCell ref="A626:A628"/>
    <mergeCell ref="A593:A595"/>
    <mergeCell ref="A596:A598"/>
    <mergeCell ref="A599:A601"/>
    <mergeCell ref="A603:A605"/>
    <mergeCell ref="A607:A609"/>
    <mergeCell ref="A652:A654"/>
    <mergeCell ref="A659:A661"/>
    <mergeCell ref="A663:A665"/>
    <mergeCell ref="A667:A669"/>
    <mergeCell ref="A671:A673"/>
    <mergeCell ref="A630:A632"/>
    <mergeCell ref="A633:A634"/>
    <mergeCell ref="A637:A639"/>
    <mergeCell ref="A641:A643"/>
    <mergeCell ref="A644:A646"/>
    <mergeCell ref="A648:A650"/>
    <mergeCell ref="A656:A658"/>
    <mergeCell ref="A695:A697"/>
    <mergeCell ref="A698:A700"/>
    <mergeCell ref="A704:A706"/>
    <mergeCell ref="A707:A709"/>
    <mergeCell ref="A674:A676"/>
    <mergeCell ref="A678:A680"/>
    <mergeCell ref="A682:A684"/>
    <mergeCell ref="A685:A687"/>
    <mergeCell ref="A689:A691"/>
    <mergeCell ref="A692:A694"/>
    <mergeCell ref="A729:A731"/>
    <mergeCell ref="A733:A735"/>
    <mergeCell ref="A736:A738"/>
    <mergeCell ref="A742:A744"/>
    <mergeCell ref="A746:A748"/>
    <mergeCell ref="A756:A758"/>
    <mergeCell ref="A711:A713"/>
    <mergeCell ref="A715:A717"/>
    <mergeCell ref="A718:A720"/>
    <mergeCell ref="A722:A724"/>
    <mergeCell ref="A725:A727"/>
    <mergeCell ref="A749:A751"/>
    <mergeCell ref="A752:A754"/>
    <mergeCell ref="A778:A780"/>
    <mergeCell ref="A782:A784"/>
    <mergeCell ref="A786:A788"/>
    <mergeCell ref="A790:A792"/>
    <mergeCell ref="A794:A796"/>
    <mergeCell ref="A802:A804"/>
    <mergeCell ref="A759:A761"/>
    <mergeCell ref="A762:A764"/>
    <mergeCell ref="A765:A767"/>
    <mergeCell ref="A768:A770"/>
    <mergeCell ref="A771:A773"/>
    <mergeCell ref="A775:A777"/>
    <mergeCell ref="A797:A799"/>
    <mergeCell ref="A830:A832"/>
    <mergeCell ref="A834:A836"/>
    <mergeCell ref="A838:A840"/>
    <mergeCell ref="A842:A844"/>
    <mergeCell ref="A847:A849"/>
    <mergeCell ref="A806:A808"/>
    <mergeCell ref="A809:A811"/>
    <mergeCell ref="A813:A815"/>
    <mergeCell ref="A817:A819"/>
    <mergeCell ref="A821:A823"/>
    <mergeCell ref="A826:A828"/>
    <mergeCell ref="A868:A870"/>
    <mergeCell ref="A871:A873"/>
    <mergeCell ref="A874:A876"/>
    <mergeCell ref="A878:A880"/>
    <mergeCell ref="A850:A852"/>
    <mergeCell ref="A853:A855"/>
    <mergeCell ref="A856:A858"/>
    <mergeCell ref="A859:A861"/>
    <mergeCell ref="A862:A864"/>
    <mergeCell ref="A865:A867"/>
    <mergeCell ref="A931:A933"/>
    <mergeCell ref="A935:A937"/>
    <mergeCell ref="A893:A895"/>
    <mergeCell ref="A897:A899"/>
    <mergeCell ref="A900:A902"/>
    <mergeCell ref="A905:A907"/>
    <mergeCell ref="A908:A910"/>
    <mergeCell ref="A912:A914"/>
    <mergeCell ref="A881:A883"/>
    <mergeCell ref="A885:A887"/>
    <mergeCell ref="A889:A891"/>
    <mergeCell ref="A1014:A1016"/>
    <mergeCell ref="A1018:A1020"/>
    <mergeCell ref="A1021:A1023"/>
    <mergeCell ref="A1025:A1027"/>
    <mergeCell ref="A1005:A1007"/>
    <mergeCell ref="A1008:A1010"/>
    <mergeCell ref="A1011:A1013"/>
    <mergeCell ref="A988:A990"/>
    <mergeCell ref="A991:A993"/>
    <mergeCell ref="A994:A996"/>
    <mergeCell ref="A998:A1000"/>
    <mergeCell ref="A968:A970"/>
    <mergeCell ref="A972:A974"/>
    <mergeCell ref="A976:A978"/>
    <mergeCell ref="A980:A982"/>
    <mergeCell ref="A984:A986"/>
    <mergeCell ref="A1002:A1004"/>
    <mergeCell ref="H2:M2"/>
    <mergeCell ref="H3:I3"/>
    <mergeCell ref="K3:L3"/>
    <mergeCell ref="M3:M4"/>
    <mergeCell ref="M284:M285"/>
    <mergeCell ref="G284:G285"/>
    <mergeCell ref="A957:A959"/>
    <mergeCell ref="A961:A963"/>
    <mergeCell ref="A964:A966"/>
    <mergeCell ref="A939:A941"/>
    <mergeCell ref="A943:A945"/>
    <mergeCell ref="A947:A949"/>
    <mergeCell ref="A951:A953"/>
    <mergeCell ref="A954:A956"/>
    <mergeCell ref="A916:A918"/>
    <mergeCell ref="A919:A921"/>
    <mergeCell ref="A924:A926"/>
    <mergeCell ref="A927:A929"/>
  </mergeCells>
  <pageMargins left="0.70866141732283472" right="0.70866141732283472" top="0.74803149606299213" bottom="0.74803149606299213" header="0.31496062992125984" footer="0.31496062992125984"/>
  <pageSetup paperSize="9" scale="1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тарифы для населения 25-26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Обухова Н.Е.</dc:creator>
  <cp:lastModifiedBy>Обухова Н.Е.</cp:lastModifiedBy>
  <cp:lastPrinted>2024-02-09T12:44:26Z</cp:lastPrinted>
  <dcterms:created xsi:type="dcterms:W3CDTF">2024-01-10T08:21:06Z</dcterms:created>
  <dcterms:modified xsi:type="dcterms:W3CDTF">2026-01-27T13:48:48Z</dcterms:modified>
</cp:coreProperties>
</file>