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S:\ОБЩАЯ\ТАРИФНАЯ КАМПАНИЯ\Тарифная компания 2026\ТКО\"/>
    </mc:Choice>
  </mc:AlternateContent>
  <xr:revisionPtr revIDLastSave="0" documentId="13_ncr:1_{8D191E0B-3A83-4753-A8F8-64D3DCD4E815}" xr6:coauthVersionLast="43" xr6:coauthVersionMax="43" xr10:uidLastSave="{00000000-0000-0000-0000-000000000000}"/>
  <bookViews>
    <workbookView xWindow="-120" yWindow="-120" windowWidth="29040" windowHeight="15840" firstSheet="5" activeTab="6" xr2:uid="{00000000-000D-0000-FFFF-FFFF00000000}"/>
  </bookViews>
  <sheets>
    <sheet name="Титульный лист" sheetId="1" r:id="rId1"/>
    <sheet name="Паспорт" sheetId="2" r:id="rId2"/>
    <sheet name="Технич.и произв. показатели" sheetId="3" r:id="rId3"/>
    <sheet name="Пон объем (масса)" sheetId="4" r:id="rId4"/>
    <sheet name="План мероприятий" sheetId="5" r:id="rId5"/>
    <sheet name="Меропр.энергосб." sheetId="6" r:id="rId6"/>
    <sheet name="Показатели эфф-ти" sheetId="7" r:id="rId7"/>
  </sheets>
  <definedNames>
    <definedName name="_xlnm.Print_Area" localSheetId="4">'План мероприятий'!$A$1:$G$38</definedName>
    <definedName name="_xlnm.Print_Area" localSheetId="6">'Показатели эфф-ти'!$A$1:$L$95</definedName>
    <definedName name="_xlnm.Print_Area" localSheetId="2">'Технич.и произв. показатели'!$A$1:$K$22</definedName>
    <definedName name="_xlnm.Print_Area" localSheetId="0">'Титульный лист'!$A$1:$L$42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9" i="7" l="1"/>
  <c r="E79" i="7"/>
  <c r="F79" i="7"/>
  <c r="G79" i="7"/>
  <c r="E75" i="7"/>
  <c r="F75" i="7"/>
  <c r="G75" i="7"/>
  <c r="D75" i="7"/>
  <c r="E72" i="7"/>
  <c r="F72" i="7"/>
  <c r="G72" i="7"/>
  <c r="D72" i="7"/>
  <c r="E54" i="7"/>
  <c r="F54" i="7"/>
  <c r="G54" i="7"/>
  <c r="H54" i="7"/>
  <c r="I54" i="7"/>
  <c r="J54" i="7"/>
  <c r="K54" i="7"/>
  <c r="L54" i="7"/>
  <c r="D54" i="7"/>
  <c r="E51" i="7"/>
  <c r="F51" i="7"/>
  <c r="G51" i="7"/>
  <c r="H51" i="7"/>
  <c r="I51" i="7"/>
  <c r="J51" i="7"/>
  <c r="K51" i="7"/>
  <c r="L51" i="7"/>
  <c r="D51" i="7"/>
  <c r="E29" i="7"/>
  <c r="F29" i="7"/>
  <c r="G29" i="7"/>
  <c r="H29" i="7"/>
  <c r="I29" i="7"/>
  <c r="J29" i="7"/>
  <c r="K29" i="7"/>
  <c r="L29" i="7"/>
  <c r="D29" i="7"/>
  <c r="E26" i="7"/>
  <c r="F26" i="7"/>
  <c r="G26" i="7"/>
  <c r="H26" i="7"/>
  <c r="I26" i="7"/>
  <c r="J26" i="7"/>
  <c r="K26" i="7"/>
  <c r="L26" i="7"/>
  <c r="D26" i="7"/>
  <c r="E38" i="7"/>
  <c r="F38" i="7"/>
  <c r="G38" i="7"/>
  <c r="H38" i="7"/>
  <c r="I38" i="7"/>
  <c r="J38" i="7"/>
  <c r="K38" i="7"/>
  <c r="L38" i="7"/>
  <c r="D38" i="7"/>
  <c r="E35" i="7"/>
  <c r="F35" i="7"/>
  <c r="G35" i="7"/>
  <c r="H35" i="7"/>
  <c r="I35" i="7"/>
  <c r="J35" i="7"/>
  <c r="K35" i="7"/>
  <c r="L35" i="7"/>
  <c r="D35" i="7"/>
  <c r="E59" i="7"/>
  <c r="F59" i="7"/>
  <c r="G59" i="7"/>
  <c r="H59" i="7"/>
  <c r="I59" i="7"/>
  <c r="J59" i="7"/>
  <c r="K59" i="7"/>
  <c r="L59" i="7"/>
  <c r="D59" i="7"/>
  <c r="E43" i="7"/>
  <c r="F43" i="7"/>
  <c r="G43" i="7"/>
  <c r="H43" i="7"/>
  <c r="I43" i="7"/>
  <c r="J43" i="7"/>
  <c r="K43" i="7"/>
  <c r="L43" i="7"/>
  <c r="D43" i="7"/>
  <c r="D24" i="7"/>
  <c r="D21" i="7"/>
  <c r="E47" i="7"/>
  <c r="F47" i="7"/>
  <c r="G47" i="7"/>
  <c r="H47" i="7"/>
  <c r="I47" i="7"/>
  <c r="J47" i="7"/>
  <c r="K47" i="7"/>
  <c r="L47" i="7"/>
  <c r="D47" i="7"/>
  <c r="E22" i="7"/>
  <c r="F22" i="7"/>
  <c r="I22" i="7"/>
  <c r="J22" i="7"/>
  <c r="D22" i="7"/>
  <c r="E24" i="7"/>
  <c r="F24" i="7"/>
  <c r="G24" i="7"/>
  <c r="G22" i="7" s="1"/>
  <c r="H24" i="7"/>
  <c r="H22" i="7" s="1"/>
  <c r="I24" i="7"/>
  <c r="J24" i="7"/>
  <c r="K24" i="7"/>
  <c r="K22" i="7" s="1"/>
  <c r="L24" i="7"/>
  <c r="L22" i="7" s="1"/>
  <c r="E19" i="7"/>
  <c r="H19" i="7"/>
  <c r="I19" i="7"/>
  <c r="L19" i="7"/>
  <c r="D19" i="7"/>
  <c r="E21" i="7"/>
  <c r="F21" i="7"/>
  <c r="F19" i="7" s="1"/>
  <c r="G21" i="7"/>
  <c r="G19" i="7" s="1"/>
  <c r="H21" i="7"/>
  <c r="I21" i="7"/>
  <c r="J21" i="7"/>
  <c r="J19" i="7" s="1"/>
  <c r="K21" i="7"/>
  <c r="K19" i="7" s="1"/>
  <c r="L21" i="7"/>
  <c r="D18" i="7"/>
  <c r="D16" i="7"/>
  <c r="D11" i="7"/>
  <c r="E11" i="7"/>
  <c r="F11" i="7"/>
  <c r="G11" i="7"/>
  <c r="H11" i="7"/>
  <c r="I11" i="7"/>
  <c r="J11" i="7"/>
  <c r="K11" i="7"/>
  <c r="L11" i="7"/>
  <c r="D8" i="7"/>
  <c r="E8" i="7"/>
  <c r="F8" i="7"/>
  <c r="G8" i="7"/>
  <c r="H8" i="7"/>
  <c r="I8" i="7"/>
  <c r="J8" i="7"/>
  <c r="K8" i="7"/>
  <c r="L8" i="7"/>
  <c r="E18" i="7" l="1"/>
  <c r="E16" i="7" s="1"/>
  <c r="F18" i="7"/>
  <c r="F16" i="7" s="1"/>
  <c r="G18" i="7"/>
  <c r="G16" i="7" s="1"/>
  <c r="H18" i="7"/>
  <c r="H16" i="7" s="1"/>
  <c r="I18" i="7"/>
  <c r="I16" i="7" s="1"/>
  <c r="J18" i="7"/>
  <c r="J16" i="7" s="1"/>
  <c r="K18" i="7"/>
  <c r="K16" i="7" s="1"/>
  <c r="L18" i="7"/>
  <c r="L16" i="7" s="1"/>
</calcChain>
</file>

<file path=xl/sharedStrings.xml><?xml version="1.0" encoding="utf-8"?>
<sst xmlns="http://schemas.openxmlformats.org/spreadsheetml/2006/main" count="397" uniqueCount="199">
  <si>
    <t>РАЗРАБОТАНО:</t>
  </si>
  <si>
    <t xml:space="preserve">Руководитель организации </t>
  </si>
  <si>
    <r>
      <t>__________________</t>
    </r>
    <r>
      <rPr>
        <b/>
        <sz val="12"/>
        <color theme="1"/>
        <rFont val="Times New Roman"/>
        <family val="1"/>
        <charset val="204"/>
      </rPr>
      <t xml:space="preserve"> (ФИО)</t>
    </r>
  </si>
  <si>
    <t xml:space="preserve">                (подпись)</t>
  </si>
  <si>
    <t>(наименование организации)</t>
  </si>
  <si>
    <t>на _____ год (годы).</t>
  </si>
  <si>
    <t xml:space="preserve">Производственная программа в области обращения с твердыми коммунальными отходами
</t>
  </si>
  <si>
    <r>
      <t xml:space="preserve">I. </t>
    </r>
    <r>
      <rPr>
        <b/>
        <u/>
        <sz val="14"/>
        <color theme="1"/>
        <rFont val="Times New Roman"/>
        <family val="1"/>
        <charset val="204"/>
      </rPr>
      <t>Паспорт производственной программы</t>
    </r>
  </si>
  <si>
    <t>Наименование организации (в отношении которой разработана производственная программа)</t>
  </si>
  <si>
    <t xml:space="preserve">Юридический адрес </t>
  </si>
  <si>
    <t>организации</t>
  </si>
  <si>
    <t>Руководитель  организации</t>
  </si>
  <si>
    <t>ФИО, телефон, факс, электронный адрес</t>
  </si>
  <si>
    <t>Лицо ответственное за разработку производственной программы</t>
  </si>
  <si>
    <t xml:space="preserve">Уполномоченный на утверждение производственной программы орган исполнительной власти субъекта Российской </t>
  </si>
  <si>
    <t xml:space="preserve">Федерации в области </t>
  </si>
  <si>
    <t>государственного регулирования тарифов</t>
  </si>
  <si>
    <t xml:space="preserve">тел. (8332) 27-27-43 </t>
  </si>
  <si>
    <t>Объем финансовых потребностей, необходимых для реализации производственной программы</t>
  </si>
  <si>
    <t>Источники финансирования:</t>
  </si>
  <si>
    <t>1.</t>
  </si>
  <si>
    <t>2.</t>
  </si>
  <si>
    <t>3.</t>
  </si>
  <si>
    <t>4.</t>
  </si>
  <si>
    <t xml:space="preserve">Период реализации </t>
  </si>
  <si>
    <t xml:space="preserve">производственной </t>
  </si>
  <si>
    <t>программы</t>
  </si>
  <si>
    <r>
      <t>Региональная служба по тарифам Кировской области,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ул. Всесвятская, д.23, г. Киров, 610020, http://www.rstkirov.ru</t>
    </r>
  </si>
  <si>
    <r>
      <t xml:space="preserve">II. </t>
    </r>
    <r>
      <rPr>
        <b/>
        <u/>
        <sz val="14"/>
        <color theme="1"/>
        <rFont val="Times New Roman"/>
        <family val="1"/>
        <charset val="204"/>
      </rPr>
      <t>Основные технические и производственные показатели</t>
    </r>
  </si>
  <si>
    <r>
      <t>1.</t>
    </r>
    <r>
      <rPr>
        <sz val="7"/>
        <color theme="1"/>
        <rFont val="Times New Roman"/>
        <family val="1"/>
        <charset val="204"/>
      </rPr>
      <t xml:space="preserve">   </t>
    </r>
    <r>
      <rPr>
        <sz val="14"/>
        <color theme="1"/>
        <rFont val="Times New Roman"/>
        <family val="1"/>
        <charset val="204"/>
      </rPr>
      <t xml:space="preserve">Описание объектов, месторасположение, год ввода в эксплуатацию, предельный срок эксплуатации. </t>
    </r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</si>
  <si>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Общая площадь участка полигона.</t>
    </r>
  </si>
  <si>
    <r>
      <t>3.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Общая вместимость полигона, процент заполнения.</t>
    </r>
  </si>
  <si>
    <r>
      <t>4.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Площадь складирования.</t>
    </r>
  </si>
  <si>
    <r>
      <t>5.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Описание процессов в сфере обращения с твердыми коммунальными отходами.</t>
    </r>
  </si>
  <si>
    <t>№ п/п</t>
  </si>
  <si>
    <t>Показатели</t>
  </si>
  <si>
    <t>Истекший год (i-4)</t>
  </si>
  <si>
    <t>Истекший год (i-3)</t>
  </si>
  <si>
    <t>Истекший год (i-2)</t>
  </si>
  <si>
    <t>Текущий год (i-1)</t>
  </si>
  <si>
    <t>Факт</t>
  </si>
  <si>
    <t>Факт___ мес.</t>
  </si>
  <si>
    <t>План</t>
  </si>
  <si>
    <r>
      <t>Объем твердых коммунальных отходов,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</t>
    </r>
  </si>
  <si>
    <r>
      <t>В пределах норматива по накоплению,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</t>
    </r>
  </si>
  <si>
    <t>По видам твердых коммунальных отходов:</t>
  </si>
  <si>
    <r>
      <t>сортированные,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</t>
    </r>
  </si>
  <si>
    <r>
      <t>несортированные,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</t>
    </r>
  </si>
  <si>
    <r>
      <t>крупногабаритные отходы,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</t>
    </r>
  </si>
  <si>
    <r>
      <t>Принято твердых коммунальных отходов - всего,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:</t>
    </r>
  </si>
  <si>
    <t>в том числе:</t>
  </si>
  <si>
    <r>
      <t>от подразделений предприятия, всего,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:</t>
    </r>
  </si>
  <si>
    <t>наименование подразделения предприятия</t>
  </si>
  <si>
    <t>…</t>
  </si>
  <si>
    <r>
      <t>от бюджетных потребителей, всего,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:</t>
    </r>
  </si>
  <si>
    <t>наименование потребителя</t>
  </si>
  <si>
    <r>
      <t>от прочих потребителей, всего,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:</t>
    </r>
  </si>
  <si>
    <r>
      <t>от населения, всего,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:</t>
    </r>
  </si>
  <si>
    <t>Факт__мес.</t>
  </si>
  <si>
    <t>Масса твердых коммунальных отходов, тонн.</t>
  </si>
  <si>
    <t>В пределах норматива по накоплению, тонн.</t>
  </si>
  <si>
    <t xml:space="preserve">  Сверх норматива по накоплению, тонн.</t>
  </si>
  <si>
    <t>сортированные, тонн.</t>
  </si>
  <si>
    <t>несортированные, тонн.</t>
  </si>
  <si>
    <t>крупногабаритные отходы, тонн.</t>
  </si>
  <si>
    <t>Принято твердых коммунальных отходов - всего, тонн:</t>
  </si>
  <si>
    <t>от подразделений предприятия, всего, тонн:</t>
  </si>
  <si>
    <t>от бюджетных потребителей, всего, тонн:</t>
  </si>
  <si>
    <t>от прочих потребителей, всего, тонн:</t>
  </si>
  <si>
    <t>от населения, всего, тонн:</t>
  </si>
  <si>
    <t>1.1.</t>
  </si>
  <si>
    <t>1.2.</t>
  </si>
  <si>
    <t>2.1.</t>
  </si>
  <si>
    <t>2.3.</t>
  </si>
  <si>
    <t>2.2.</t>
  </si>
  <si>
    <r>
      <t>Сверх норматива по накоплению,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>.</t>
    </r>
  </si>
  <si>
    <t>3.1.</t>
  </si>
  <si>
    <t>3.2.</t>
  </si>
  <si>
    <t>3.3.</t>
  </si>
  <si>
    <t>3.4.</t>
  </si>
  <si>
    <r>
      <t xml:space="preserve">III. </t>
    </r>
    <r>
      <rPr>
        <b/>
        <u/>
        <sz val="13"/>
        <color theme="1"/>
        <rFont val="Times New Roman"/>
        <family val="1"/>
        <charset val="204"/>
      </rPr>
      <t>Планируемый объём (масса) обрабатываемых, обезвреживаемых и размещаемых твердых коммунальных отходов</t>
    </r>
  </si>
  <si>
    <t>Очередной год (i)</t>
  </si>
  <si>
    <t>Истекший год (i-5)</t>
  </si>
  <si>
    <t>Очередной год (i+1)</t>
  </si>
  <si>
    <t>Очередной год (i+2)</t>
  </si>
  <si>
    <t>Очередной год (i+3)</t>
  </si>
  <si>
    <t>Очередной год (i+4)</t>
  </si>
  <si>
    <r>
      <t xml:space="preserve">IV. </t>
    </r>
    <r>
      <rPr>
        <b/>
        <u/>
        <sz val="14"/>
        <color rgb="FF000000"/>
        <rFont val="Times New Roman"/>
        <family val="1"/>
        <charset val="204"/>
      </rPr>
      <t>План мероприятий производственной программы</t>
    </r>
  </si>
  <si>
    <t>План мероприятий по текущей эксплуатации объектов</t>
  </si>
  <si>
    <t>Наименование мероприятия</t>
  </si>
  <si>
    <t>Объем планируемых работ в натуральных ед.</t>
  </si>
  <si>
    <t>Проектно-сметная стоимость, руб.</t>
  </si>
  <si>
    <t>Социально-экономический эффект, руб.</t>
  </si>
  <si>
    <t>1 мероприятие</t>
  </si>
  <si>
    <t>2 мероприятие</t>
  </si>
  <si>
    <t>График реализации мероприятий по текущей эксплуатации объектов</t>
  </si>
  <si>
    <t>Временной промежуток выполнения (квартал, год)</t>
  </si>
  <si>
    <t>Месторасположение проведения работ</t>
  </si>
  <si>
    <t>Техническая характеристика объектов до проведения мероприятий</t>
  </si>
  <si>
    <r>
      <t>Техническая характеристика</t>
    </r>
    <r>
      <rPr>
        <i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объектов после проведения мероприятий</t>
    </r>
  </si>
  <si>
    <t>План мероприятий по текущему и (или) капитальному ремонту объектов</t>
  </si>
  <si>
    <t>Отчет о выполнении мероприятий по текущей эксплуатации
 объектов в завершенном периоде</t>
  </si>
  <si>
    <t>График реализации мероприятий по текущему 
и (или) капитальному ремонту объектов</t>
  </si>
  <si>
    <t>Отчет о выполнении мероприятий по текущему и (или) капитальному ремонту объектов</t>
  </si>
  <si>
    <t>Вид регулируемой деятельности</t>
  </si>
  <si>
    <t>Перечень мероприятий по энергосбережению и повышению энергетической  эффективности</t>
  </si>
  <si>
    <t>Срок проведения год</t>
  </si>
  <si>
    <t>Целевые  показатели энергосбережения</t>
  </si>
  <si>
    <t>и повышения энергетической эффективности**</t>
  </si>
  <si>
    <t>Натуральные показатели</t>
  </si>
  <si>
    <t>Стоимостные</t>
  </si>
  <si>
    <t>показатели</t>
  </si>
  <si>
    <t>Начало</t>
  </si>
  <si>
    <t>Окончание</t>
  </si>
  <si>
    <t>Ед.изм</t>
  </si>
  <si>
    <t>Период регулирования</t>
  </si>
  <si>
    <t>*В соответствии с программой по энергосбережению и повышению энергетической эффективности.</t>
  </si>
  <si>
    <r>
      <t xml:space="preserve">V. </t>
    </r>
    <r>
      <rPr>
        <b/>
        <u/>
        <sz val="14"/>
        <color rgb="FF000000"/>
        <rFont val="Times New Roman"/>
        <family val="1"/>
        <charset val="204"/>
      </rPr>
      <t>Мероприятия по энергосбережению
 и повышению энергетической эффективности*</t>
    </r>
  </si>
  <si>
    <r>
      <t xml:space="preserve">VI. </t>
    </r>
    <r>
      <rPr>
        <b/>
        <u/>
        <sz val="14"/>
        <color rgb="FF000000"/>
        <rFont val="Times New Roman"/>
        <family val="1"/>
        <charset val="204"/>
      </rPr>
      <t>Показатели эффективности объектов, используемых для обработки, обезвреживания и захоронения твердых коммунальных отходов*</t>
    </r>
  </si>
  <si>
    <t>Наименование показателя</t>
  </si>
  <si>
    <t>Единица измерения</t>
  </si>
  <si>
    <t>Значения показателя</t>
  </si>
  <si>
    <t>истекшего года (i-4)</t>
  </si>
  <si>
    <t>истекшего года (i-3)</t>
  </si>
  <si>
    <t>истекшего года (i-2)</t>
  </si>
  <si>
    <t>%</t>
  </si>
  <si>
    <t>*В соответствии с Правилами определения плановых и фактических значений показателей эффективности объектов обработки, обезвреживания, энергетической утилизации, утилизации твердых коммунальных отходов путем производства из их органической части искусственных грунтов и захоронения твердых коммунальных отходов, утвержденными  постановлением Правительства РФ от 16.05.2016 № 424.</t>
  </si>
  <si>
    <t xml:space="preserve">Факт </t>
  </si>
  <si>
    <t>истекшего года (i-5)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</si>
  <si>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0"/>
        <color theme="1"/>
        <rFont val="Times New Roman"/>
        <family val="1"/>
        <charset val="204"/>
      </rPr>
      <t>Показатели эффективности объектов обработки твердых коммунальных отходов:</t>
    </r>
  </si>
  <si>
    <t>1.1. Показатель бесперебойности приема твердых коммунальных отходов</t>
  </si>
  <si>
    <t>1.2. Показатель эффективности учета твердых коммунальных отходов</t>
  </si>
  <si>
    <t>1.4. Показатель эффективности извлечения органической части твердых коммунальных отходов, направляемой на утилизацию путем производства искусственных грунтов</t>
  </si>
  <si>
    <t>1.5. Показатель реализации вторичных ресурсов, извлеченных из твердых коммунальных отходов</t>
  </si>
  <si>
    <r>
      <t>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0"/>
        <color theme="1"/>
        <rFont val="Times New Roman"/>
        <family val="1"/>
        <charset val="204"/>
      </rPr>
      <t>Показатели эффективности объектов обезвреживания твердых коммунальных отходов:</t>
    </r>
  </si>
  <si>
    <t>2.1. Показатель бесперебойности приема твердых коммунальных отходов</t>
  </si>
  <si>
    <t>2.2. Показатель эффективности учета твердых коммунальных отходов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</si>
  <si>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0"/>
        <color theme="1"/>
        <rFont val="Times New Roman"/>
        <family val="1"/>
        <charset val="204"/>
      </rPr>
      <t>Показатели эффективности объектов энергетической утилизации:</t>
    </r>
  </si>
  <si>
    <t>3.1. Показатель бесперебойности приема твердых коммунальных отходов</t>
  </si>
  <si>
    <t>3.2. Показать эффективности учета твердых коммунальных отходов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</si>
  <si>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0"/>
        <color theme="1"/>
        <rFont val="Times New Roman"/>
        <family val="1"/>
        <charset val="204"/>
      </rPr>
      <t>Показатели эффективности объектов утилизации твердых коммунальных отходов путем производства из их органической части искусственных грунтов :</t>
    </r>
  </si>
  <si>
    <t>4.1. Показатель эффективности производства искусственных грунтов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</si>
  <si>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0"/>
        <color theme="1"/>
        <rFont val="Times New Roman"/>
        <family val="1"/>
        <charset val="204"/>
      </rPr>
      <t>Показатели эффективности объектов захоронения твердых коммунальных отходов:</t>
    </r>
  </si>
  <si>
    <t>5.1. Показатель бесперебойности приема твердых коммунальных отходов</t>
  </si>
  <si>
    <t>5.3. Показатель минимизации негативного воздействия на окружающую среду</t>
  </si>
  <si>
    <t>5.2. Показатель эффективности учета твердых коммунальных отходов</t>
  </si>
  <si>
    <t>количество дней в году, в которые запланирован прием твердых коммунальных отходов на объекте с учетом проведения работ по техническому обслуживанию оборудования в соответствии с технологическими регламентами производителей оборудования</t>
  </si>
  <si>
    <t>количество дней в году, в течение которых прием твердых коммунальных отходов на объекте не осуществлялся или был ограничен (за исключением дней, в которые ограничение приема твердых коммунальных отходов было запланировано)</t>
  </si>
  <si>
    <t>шт.</t>
  </si>
  <si>
    <t>масса поступивших на объект твердых коммунальных отходов, определенная с использованием средства измерения массы</t>
  </si>
  <si>
    <t>тонн</t>
  </si>
  <si>
    <t>масса твердых коммунальных отходов, поступивших на объект</t>
  </si>
  <si>
    <t>масса поступивших на объект твердых коммунальных отходов, сведения о которой размещены в информационной системе с использованием автоматизированной системы передачи данны</t>
  </si>
  <si>
    <t>масса твердых коммунальных отходов, транспортируемых на объект транспортными средствами, фотоизображение или видеоизображение которых при въезде на объект размещено регулируемой организацией в информационной системе</t>
  </si>
  <si>
    <t>масса вторичных ресурсов, извлеченных из твердых коммунальных отходов в результате их обработки, направляемых на утилизацию (за исключением энергетической утилизации и утилизации твердых коммунальных отходов путем производства из их органической части искусственных грунтов)</t>
  </si>
  <si>
    <t>масса органической части твердых коммунальных отходов, извлеченной из твердых коммунальных отходов в результате их обработки, направляемая на утилизацию путем производства искусственных грунтов</t>
  </si>
  <si>
    <t>масса вторичных ресурсов, извлеченных из твердых коммунальных отходов в результате их обработки, фактически направленных на утилизацию (за исключением энергетической утилизации и утилизации органической части твердых коммунальных отходов путем производства искусственных грунтов)</t>
  </si>
  <si>
    <t>мегаватт-час</t>
  </si>
  <si>
    <t>средняя теплотворная способность твердых коммунальных отходов, поступивших на объект энергетической утилизации</t>
  </si>
  <si>
    <t>киловатт-час на килограмм</t>
  </si>
  <si>
    <t>масса искусственных грунтов, произведенных из органической части твердых коммунальных отходов</t>
  </si>
  <si>
    <t>масса органической части твердых коммунальных отходов, поступивших на объект утилизации твердых коммунальных отходов</t>
  </si>
  <si>
    <t>показатель эксплуатации рабочих карт объекта захоронения твердых коммунальных отходов, принимающий значение 100 процентов в случае, если на объекте захоронения твердых коммунальных отходов отсутствует выход твердых коммунальных отходов за границы рабочих карт, 0 процентов - в иных случаях</t>
  </si>
  <si>
    <t>показатель возгораний, принимающий значение 100 процентов в случае, если на объекте захоронения твердых коммунальных отходов не возникало очагов тлений и возгораний, 0 процентов - в иных случаях</t>
  </si>
  <si>
    <t>показатель выхода фильтрационных вод, принимающий значение 100 процентов в случае, если на объекте захоронения твердых коммунальных отходов отсутствует выход фильтрационных вод за границы земельного участка под объектом, 0 процентов - в иных случаях</t>
  </si>
  <si>
    <t>показатель разлета фракций твердых коммунальных отходов, принимающий значение 100 процентов в случае, если на объекте отсутствует разлет фракций твердых коммунальных отходов, 0 процентов - в иных случаях</t>
  </si>
  <si>
    <t>3.3. Показатель эффективности производства тепловой и электрической энергии</t>
  </si>
  <si>
    <t>количество произведенной и отпущенной в сеть электрической и (или) тепловой энергии</t>
  </si>
  <si>
    <t>1.3. Показатель эффективности извлечения вторичных ресурсов из твердых коммунальных отходов в результате их обработки, направляемых на утилизацию (за исключением энергетической утилизации и утилизации органической части твердых коммунальных отходов путем производства искусственных грунтов)**</t>
  </si>
  <si>
    <t>** Плановые значения показателей эффективности извлечения вторичных ресурсов из твердых коммунальных отходов в результате их обработки, направляемых на утилизацию (за исключением энергетической утилизации и утилизации органической части твердых коммунальных отходов путем производства искусственных грунтов), объектов обработки твердых коммунальных отходов определяются не ниже значений, установленных постановлением Правительства Российской Федерации от 12.10.2020 N 1657 "О Единых требованиях к объектам обработки, утилизации, обезвреживания, размещения твердых коммунальных отходов, перегрузочным станциям"</t>
  </si>
  <si>
    <t>Определение фактических значений показателей эффективности объектов обработки, обезвреживания и захоронения твердых коммунальных отходов 
до дня вступления в силу постановления Правительства Российской Федерации от 15 августа 2025 г. N 1225 "О внесении изменений в некоторые акты Правительства Российской Федерации" (до 01.09.2025)</t>
  </si>
  <si>
    <t>1.1 Доля проб подземных вод, почвы и воздуха, отобранных по результатам производственного экологического контроля, не соответствующих установленным требованиям, в общем объеме проб на объекте обезвреживания или захоронения твердых коммунальных отходов</t>
  </si>
  <si>
    <t>количество проб подземных вод, почвы и воздуха, отобранных по результатам производственного экологического контроля, не соответствующих установленным требованиям</t>
  </si>
  <si>
    <t>штук</t>
  </si>
  <si>
    <t>общее количество проб подземных вод, почвы и воздуха, отобранных по результатам производственного экологического контроля</t>
  </si>
  <si>
    <t>1.2. Количество возгораний твердых коммунальных отходов на объекте захоронения твердых коммунальных отходов в расчете на площадь этого объекта</t>
  </si>
  <si>
    <t>количество возгораний твердых коммунальных отходов, зафиксированное на объекте захоронения твердых коммунальных отходов</t>
  </si>
  <si>
    <t>площадь объекта захоронения твердых коммунальных отходов</t>
  </si>
  <si>
    <t>штук на гектар</t>
  </si>
  <si>
    <t>гектаров</t>
  </si>
  <si>
    <t>2. Показатели эффективности объектов обработки твердых коммунальных отходов:</t>
  </si>
  <si>
    <t>2.1. Доля твердых коммунальных отходов, направленных на утилизацию, в массе твердых коммунальных отходов, принятых на обработку</t>
  </si>
  <si>
    <t>масса вторичных ресурсов, извлеченных из твердых коммунальных отходов в результате их обработки, фактически направленных на утилизацию твердых коммунальных отходов</t>
  </si>
  <si>
    <t>масса твердых коммунальных отходов, поступивших на объект обработки твердых коммунальных отходов</t>
  </si>
  <si>
    <t>3. Показатели эффективности объектов обезвреживания твердых коммунальных отходов:</t>
  </si>
  <si>
    <t>3.1. Показатель снижения класса опасности твердых коммунальных отходов</t>
  </si>
  <si>
    <t>масса твердых коммунальных отходов класса опасности i, поступивших на объект</t>
  </si>
  <si>
    <t>масса твердых коммунальных отходов класса опасности i после обезвреживания</t>
  </si>
  <si>
    <t>3.2. Количество выработанной и отпущенной в сеть тепловой и электрической энергии, топлива, полученных из твердых коммунальных отходов, в расчете на одну тонну твердых коммунальных отходов, поступивших на объект обезвреживания твердых коммунальных отходов</t>
  </si>
  <si>
    <t>количество выработанной электрической энергии, отпущенной в электрическую сеть</t>
  </si>
  <si>
    <t>масса твердых коммунальных отходов, использованных для выработки тепловой и электрической энергии, производства топлива на объекте обезвреживания твердых коммунальных отходов</t>
  </si>
  <si>
    <t>джоулей</t>
  </si>
  <si>
    <t>килограммов</t>
  </si>
  <si>
    <t>количество выработанной тепловой энергии, отпущенной в тепловую сеть</t>
  </si>
  <si>
    <t>удельная теплота сгорания топлива, произведенного из твердых коммунальных отходов</t>
  </si>
  <si>
    <t>джоулей на килограмм</t>
  </si>
  <si>
    <t>масса топлива, произведенного из твердых коммунальных отходов</t>
  </si>
  <si>
    <t>1. Показатели эффективности объектов захоронения твердых коммунальных отходов:</t>
  </si>
  <si>
    <t>i - класс опасности отходов производства и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</si>
</sst>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16" fontId="11" fillId="0" borderId="14" xfId="0" applyNumberFormat="1" applyFont="1" applyBorder="1" applyAlignment="1">
      <alignment horizontal="center" vertical="center" wrapText="1"/>
    </xf>
    <xf numFmtId="0" fontId="0" fillId="0" borderId="14" xfId="0" applyBorder="1"/>
    <xf numFmtId="0" fontId="18" fillId="0" borderId="0" xfId="0" applyFont="1" applyAlignment="1">
      <alignment horizontal="righ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justify" vertical="center"/>
    </xf>
    <xf numFmtId="0" fontId="0" fillId="0" borderId="14" xfId="0" applyBorder="1" applyAlignment="1">
      <alignment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left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164" fontId="0" fillId="0" borderId="14" xfId="0" applyNumberFormat="1" applyBorder="1"/>
    <xf numFmtId="0" fontId="11" fillId="0" borderId="14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11" fillId="3" borderId="14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justify" vertical="center" wrapText="1"/>
    </xf>
    <xf numFmtId="0" fontId="11" fillId="3" borderId="14" xfId="0" applyFont="1" applyFill="1" applyBorder="1" applyAlignment="1">
      <alignment wrapText="1"/>
    </xf>
    <xf numFmtId="0" fontId="0" fillId="2" borderId="0" xfId="0" applyFill="1"/>
    <xf numFmtId="0" fontId="11" fillId="2" borderId="14" xfId="0" applyFont="1" applyFill="1" applyBorder="1" applyAlignment="1">
      <alignment horizontal="justify" vertical="center" wrapText="1"/>
    </xf>
    <xf numFmtId="0" fontId="11" fillId="2" borderId="14" xfId="0" applyFont="1" applyFill="1" applyBorder="1" applyAlignment="1">
      <alignment horizontal="center" vertical="center" wrapText="1"/>
    </xf>
    <xf numFmtId="164" fontId="0" fillId="2" borderId="14" xfId="0" applyNumberFormat="1" applyFill="1" applyBorder="1"/>
    <xf numFmtId="0" fontId="11" fillId="2" borderId="14" xfId="0" applyFont="1" applyFill="1" applyBorder="1" applyAlignment="1">
      <alignment horizontal="left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2" fontId="0" fillId="2" borderId="14" xfId="0" applyNumberFormat="1" applyFill="1" applyBorder="1"/>
    <xf numFmtId="0" fontId="0" fillId="2" borderId="14" xfId="0" applyFill="1" applyBorder="1"/>
    <xf numFmtId="164" fontId="1" fillId="2" borderId="14" xfId="0" applyNumberFormat="1" applyFont="1" applyFill="1" applyBorder="1" applyAlignment="1">
      <alignment wrapText="1"/>
    </xf>
    <xf numFmtId="164" fontId="14" fillId="2" borderId="14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wrapText="1"/>
    </xf>
    <xf numFmtId="0" fontId="14" fillId="3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2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0" fontId="11" fillId="0" borderId="14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14" xfId="0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0" fillId="0" borderId="16" xfId="0" applyBorder="1" applyAlignment="1">
      <alignment wrapText="1"/>
    </xf>
    <xf numFmtId="0" fontId="0" fillId="2" borderId="16" xfId="0" applyFill="1" applyBorder="1" applyAlignment="1">
      <alignment wrapText="1"/>
    </xf>
    <xf numFmtId="0" fontId="0" fillId="2" borderId="0" xfId="0" applyFill="1" applyAlignment="1"/>
    <xf numFmtId="0" fontId="11" fillId="0" borderId="0" xfId="0" applyFont="1" applyAlignment="1">
      <alignment horizontal="justify" vertical="center" wrapText="1"/>
    </xf>
    <xf numFmtId="0" fontId="24" fillId="0" borderId="0" xfId="0" applyFont="1" applyAlignment="1">
      <alignment wrapText="1"/>
    </xf>
    <xf numFmtId="0" fontId="14" fillId="0" borderId="0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3" fillId="0" borderId="19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1" fillId="0" borderId="0" xfId="0" applyFont="1" applyBorder="1" applyAlignment="1">
      <alignment horizontal="left" vertical="center" wrapText="1"/>
    </xf>
    <xf numFmtId="2" fontId="11" fillId="3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1"/>
  <sheetViews>
    <sheetView view="pageBreakPreview" zoomScale="82" zoomScaleNormal="100" zoomScaleSheetLayoutView="82" workbookViewId="0">
      <selection activeCell="I2" sqref="I2"/>
    </sheetView>
  </sheetViews>
  <sheetFormatPr defaultRowHeight="15" x14ac:dyDescent="0.25"/>
  <sheetData>
    <row r="2" spans="2:11" ht="15.75" x14ac:dyDescent="0.25">
      <c r="G2" s="5"/>
      <c r="I2" s="1" t="s">
        <v>0</v>
      </c>
    </row>
    <row r="3" spans="2:11" ht="15.75" x14ac:dyDescent="0.25">
      <c r="G3" s="5"/>
      <c r="I3" s="1" t="s">
        <v>1</v>
      </c>
    </row>
    <row r="4" spans="2:11" ht="15.75" x14ac:dyDescent="0.25">
      <c r="G4" s="5"/>
      <c r="I4" s="1"/>
    </row>
    <row r="5" spans="2:11" ht="15.75" x14ac:dyDescent="0.25">
      <c r="G5" s="5"/>
      <c r="I5" s="1"/>
    </row>
    <row r="6" spans="2:11" ht="15.75" x14ac:dyDescent="0.25">
      <c r="G6" s="6"/>
      <c r="I6" s="3" t="s">
        <v>2</v>
      </c>
    </row>
    <row r="7" spans="2:11" x14ac:dyDescent="0.25">
      <c r="G7" s="7"/>
      <c r="I7" s="4" t="s">
        <v>3</v>
      </c>
    </row>
    <row r="15" spans="2:11" x14ac:dyDescent="0.25">
      <c r="G15" s="2"/>
    </row>
    <row r="16" spans="2:11" ht="72" customHeight="1" x14ac:dyDescent="0.25">
      <c r="B16" s="59" t="s">
        <v>6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2:11" ht="39.75" customHeight="1" x14ac:dyDescent="0.25">
      <c r="B17" s="60"/>
      <c r="C17" s="61"/>
      <c r="D17" s="61"/>
      <c r="E17" s="61"/>
      <c r="F17" s="61"/>
      <c r="G17" s="61"/>
      <c r="H17" s="61"/>
      <c r="I17" s="61"/>
      <c r="J17" s="61"/>
      <c r="K17" s="61"/>
    </row>
    <row r="18" spans="2:11" x14ac:dyDescent="0.25">
      <c r="B18" s="62" t="s">
        <v>4</v>
      </c>
      <c r="C18" s="62"/>
      <c r="D18" s="62"/>
      <c r="E18" s="62"/>
      <c r="F18" s="62"/>
      <c r="G18" s="62"/>
      <c r="H18" s="62"/>
      <c r="I18" s="62"/>
      <c r="J18" s="62"/>
      <c r="K18" s="62"/>
    </row>
    <row r="19" spans="2:11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2:11" ht="25.5" x14ac:dyDescent="0.25">
      <c r="G20" s="8" t="s">
        <v>5</v>
      </c>
    </row>
    <row r="21" spans="2:11" ht="26.25" x14ac:dyDescent="0.25">
      <c r="G21" s="9"/>
    </row>
  </sheetData>
  <mergeCells count="3">
    <mergeCell ref="B16:K16"/>
    <mergeCell ref="B17:K17"/>
    <mergeCell ref="B18:K18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E1DD-C411-4033-A155-4EA184B76755}">
  <dimension ref="B2:C23"/>
  <sheetViews>
    <sheetView view="pageBreakPreview" zoomScale="60" zoomScaleNormal="100" workbookViewId="0">
      <selection activeCell="C28" sqref="C28"/>
    </sheetView>
  </sheetViews>
  <sheetFormatPr defaultRowHeight="15" x14ac:dyDescent="0.25"/>
  <cols>
    <col min="2" max="2" width="33.140625" customWidth="1"/>
    <col min="3" max="3" width="61.7109375" customWidth="1"/>
  </cols>
  <sheetData>
    <row r="2" spans="2:3" x14ac:dyDescent="0.25">
      <c r="B2" s="66" t="s">
        <v>7</v>
      </c>
      <c r="C2" s="67"/>
    </row>
    <row r="3" spans="2:3" ht="15.75" thickBot="1" x14ac:dyDescent="0.3">
      <c r="B3" s="2"/>
    </row>
    <row r="4" spans="2:3" ht="113.25" thickBot="1" x14ac:dyDescent="0.3">
      <c r="B4" s="12" t="s">
        <v>8</v>
      </c>
      <c r="C4" s="13"/>
    </row>
    <row r="5" spans="2:3" ht="18.75" x14ac:dyDescent="0.25">
      <c r="B5" s="14" t="s">
        <v>9</v>
      </c>
      <c r="C5" s="63"/>
    </row>
    <row r="6" spans="2:3" ht="19.5" thickBot="1" x14ac:dyDescent="0.3">
      <c r="B6" s="15" t="s">
        <v>10</v>
      </c>
      <c r="C6" s="64"/>
    </row>
    <row r="7" spans="2:3" ht="38.25" thickBot="1" x14ac:dyDescent="0.3">
      <c r="B7" s="15" t="s">
        <v>11</v>
      </c>
      <c r="C7" s="17" t="s">
        <v>12</v>
      </c>
    </row>
    <row r="8" spans="2:3" ht="75.75" thickBot="1" x14ac:dyDescent="0.3">
      <c r="B8" s="15" t="s">
        <v>13</v>
      </c>
      <c r="C8" s="17" t="s">
        <v>12</v>
      </c>
    </row>
    <row r="9" spans="2:3" ht="112.5" x14ac:dyDescent="0.25">
      <c r="B9" s="14" t="s">
        <v>14</v>
      </c>
      <c r="C9" s="16" t="s">
        <v>27</v>
      </c>
    </row>
    <row r="10" spans="2:3" ht="18.75" x14ac:dyDescent="0.25">
      <c r="B10" s="14" t="s">
        <v>15</v>
      </c>
      <c r="C10" s="16" t="s">
        <v>17</v>
      </c>
    </row>
    <row r="11" spans="2:3" ht="38.25" thickBot="1" x14ac:dyDescent="0.3">
      <c r="B11" s="15" t="s">
        <v>16</v>
      </c>
      <c r="C11" s="17"/>
    </row>
    <row r="12" spans="2:3" ht="18.75" x14ac:dyDescent="0.25">
      <c r="B12" s="63" t="s">
        <v>18</v>
      </c>
      <c r="C12" s="16" t="s">
        <v>19</v>
      </c>
    </row>
    <row r="13" spans="2:3" ht="18.75" x14ac:dyDescent="0.25">
      <c r="B13" s="65"/>
      <c r="C13" s="16" t="s">
        <v>20</v>
      </c>
    </row>
    <row r="14" spans="2:3" ht="18.75" x14ac:dyDescent="0.25">
      <c r="B14" s="65"/>
      <c r="C14" s="16" t="s">
        <v>21</v>
      </c>
    </row>
    <row r="15" spans="2:3" ht="18.75" x14ac:dyDescent="0.25">
      <c r="B15" s="65"/>
      <c r="C15" s="16" t="s">
        <v>22</v>
      </c>
    </row>
    <row r="16" spans="2:3" ht="19.5" thickBot="1" x14ac:dyDescent="0.3">
      <c r="B16" s="64"/>
      <c r="C16" s="17" t="s">
        <v>23</v>
      </c>
    </row>
    <row r="17" spans="2:3" ht="18.75" x14ac:dyDescent="0.25">
      <c r="B17" s="14" t="s">
        <v>24</v>
      </c>
      <c r="C17" s="63"/>
    </row>
    <row r="18" spans="2:3" ht="18.75" x14ac:dyDescent="0.25">
      <c r="B18" s="14" t="s">
        <v>25</v>
      </c>
      <c r="C18" s="65"/>
    </row>
    <row r="19" spans="2:3" ht="19.5" thickBot="1" x14ac:dyDescent="0.3">
      <c r="B19" s="15" t="s">
        <v>26</v>
      </c>
      <c r="C19" s="64"/>
    </row>
    <row r="20" spans="2:3" x14ac:dyDescent="0.25">
      <c r="B20" s="18"/>
    </row>
    <row r="21" spans="2:3" x14ac:dyDescent="0.25">
      <c r="B21" s="18"/>
    </row>
    <row r="22" spans="2:3" x14ac:dyDescent="0.25">
      <c r="B22" s="18"/>
    </row>
    <row r="23" spans="2:3" x14ac:dyDescent="0.25">
      <c r="B23" s="18"/>
    </row>
  </sheetData>
  <mergeCells count="4">
    <mergeCell ref="C5:C6"/>
    <mergeCell ref="B12:B16"/>
    <mergeCell ref="C17:C19"/>
    <mergeCell ref="B2:C2"/>
  </mergeCells>
  <pageMargins left="0.7" right="0.7" top="0.75" bottom="0.75" header="0.3" footer="0.3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80451-8F97-45AC-ACAD-9AB62AF4B41B}">
  <dimension ref="B2:K13"/>
  <sheetViews>
    <sheetView view="pageBreakPreview" zoomScale="60" zoomScaleNormal="100" workbookViewId="0">
      <selection activeCell="Q43" sqref="Q43"/>
    </sheetView>
  </sheetViews>
  <sheetFormatPr defaultRowHeight="15" x14ac:dyDescent="0.25"/>
  <sheetData>
    <row r="2" spans="2:11" x14ac:dyDescent="0.25">
      <c r="B2" s="66" t="s">
        <v>28</v>
      </c>
      <c r="C2" s="67"/>
      <c r="D2" s="67"/>
      <c r="E2" s="67"/>
      <c r="F2" s="67"/>
      <c r="G2" s="67"/>
      <c r="H2" s="67"/>
      <c r="I2" s="67"/>
      <c r="J2" s="67"/>
      <c r="K2" s="67"/>
    </row>
    <row r="3" spans="2:11" ht="18.75" x14ac:dyDescent="0.25">
      <c r="B3" s="11"/>
    </row>
    <row r="4" spans="2:11" ht="39" customHeight="1" x14ac:dyDescent="0.25">
      <c r="B4" s="69" t="s">
        <v>29</v>
      </c>
      <c r="C4" s="67"/>
      <c r="D4" s="67"/>
      <c r="E4" s="67"/>
      <c r="F4" s="67"/>
      <c r="G4" s="67"/>
      <c r="H4" s="67"/>
      <c r="I4" s="67"/>
      <c r="J4" s="67"/>
      <c r="K4" s="67"/>
    </row>
    <row r="5" spans="2:11" ht="39" customHeight="1" x14ac:dyDescent="0.25">
      <c r="B5" s="69"/>
      <c r="C5" s="67"/>
      <c r="D5" s="67"/>
      <c r="E5" s="67"/>
      <c r="F5" s="67"/>
      <c r="G5" s="67"/>
      <c r="H5" s="67"/>
      <c r="I5" s="67"/>
      <c r="J5" s="67"/>
      <c r="K5" s="67"/>
    </row>
    <row r="6" spans="2:11" x14ac:dyDescent="0.25">
      <c r="B6" s="68" t="s">
        <v>30</v>
      </c>
      <c r="C6" s="67"/>
      <c r="D6" s="67"/>
      <c r="E6" s="67"/>
      <c r="F6" s="67"/>
      <c r="G6" s="67"/>
      <c r="H6" s="67"/>
      <c r="I6" s="67"/>
      <c r="J6" s="67"/>
    </row>
    <row r="7" spans="2:11" ht="36.75" customHeight="1" x14ac:dyDescent="0.25">
      <c r="B7" s="68"/>
      <c r="C7" s="67"/>
      <c r="D7" s="67"/>
      <c r="E7" s="67"/>
      <c r="F7" s="67"/>
      <c r="G7" s="67"/>
      <c r="H7" s="67"/>
      <c r="I7" s="67"/>
      <c r="J7" s="67"/>
      <c r="K7" s="67"/>
    </row>
    <row r="8" spans="2:11" x14ac:dyDescent="0.25">
      <c r="B8" s="68" t="s">
        <v>31</v>
      </c>
      <c r="C8" s="67"/>
      <c r="D8" s="67"/>
      <c r="E8" s="67"/>
      <c r="F8" s="67"/>
      <c r="G8" s="67"/>
      <c r="H8" s="67"/>
      <c r="I8" s="67"/>
      <c r="J8" s="67"/>
      <c r="K8" s="67"/>
    </row>
    <row r="9" spans="2:11" ht="45.75" customHeight="1" x14ac:dyDescent="0.25">
      <c r="B9" s="68"/>
      <c r="C9" s="67"/>
      <c r="D9" s="67"/>
      <c r="E9" s="67"/>
      <c r="F9" s="67"/>
      <c r="G9" s="67"/>
      <c r="H9" s="67"/>
      <c r="I9" s="67"/>
      <c r="J9" s="67"/>
      <c r="K9" s="67"/>
    </row>
    <row r="10" spans="2:11" x14ac:dyDescent="0.25">
      <c r="B10" s="68" t="s">
        <v>32</v>
      </c>
      <c r="C10" s="67"/>
      <c r="D10" s="67"/>
      <c r="E10" s="67"/>
      <c r="F10" s="67"/>
      <c r="G10" s="67"/>
      <c r="H10" s="67"/>
      <c r="I10" s="67"/>
      <c r="J10" s="67"/>
      <c r="K10" s="67"/>
    </row>
    <row r="11" spans="2:11" ht="43.5" customHeight="1" x14ac:dyDescent="0.25">
      <c r="B11" s="68"/>
      <c r="C11" s="67"/>
      <c r="D11" s="67"/>
      <c r="E11" s="67"/>
      <c r="F11" s="67"/>
      <c r="G11" s="67"/>
      <c r="H11" s="67"/>
      <c r="I11" s="67"/>
      <c r="J11" s="67"/>
      <c r="K11" s="67"/>
    </row>
    <row r="12" spans="2:11" ht="39.75" customHeight="1" x14ac:dyDescent="0.25">
      <c r="B12" s="68" t="s">
        <v>33</v>
      </c>
      <c r="C12" s="67"/>
      <c r="D12" s="67"/>
      <c r="E12" s="67"/>
      <c r="F12" s="67"/>
      <c r="G12" s="67"/>
      <c r="H12" s="67"/>
      <c r="I12" s="67"/>
      <c r="J12" s="67"/>
      <c r="K12" s="67"/>
    </row>
    <row r="13" spans="2:11" ht="50.25" customHeight="1" x14ac:dyDescent="0.25">
      <c r="B13" s="69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11">
    <mergeCell ref="B8:K8"/>
    <mergeCell ref="B2:K2"/>
    <mergeCell ref="B4:K4"/>
    <mergeCell ref="B6:J6"/>
    <mergeCell ref="B5:K5"/>
    <mergeCell ref="B7:K7"/>
    <mergeCell ref="B9:K9"/>
    <mergeCell ref="B10:K10"/>
    <mergeCell ref="B11:K11"/>
    <mergeCell ref="B12:K12"/>
    <mergeCell ref="B13:K13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1577-D240-411A-9BDA-C30A078140E3}">
  <dimension ref="B2:M53"/>
  <sheetViews>
    <sheetView view="pageBreakPreview" zoomScale="80" zoomScaleNormal="100" zoomScaleSheetLayoutView="80" workbookViewId="0">
      <selection activeCell="E4" sqref="E4"/>
    </sheetView>
  </sheetViews>
  <sheetFormatPr defaultRowHeight="15" x14ac:dyDescent="0.25"/>
  <cols>
    <col min="3" max="3" width="30.5703125" customWidth="1"/>
    <col min="4" max="4" width="9" customWidth="1"/>
    <col min="8" max="8" width="12.28515625" customWidth="1"/>
    <col min="9" max="10" width="10" customWidth="1"/>
  </cols>
  <sheetData>
    <row r="2" spans="2:13" ht="39" customHeight="1" x14ac:dyDescent="0.25">
      <c r="B2" s="70" t="s">
        <v>80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4" spans="2:13" ht="39.75" customHeight="1" x14ac:dyDescent="0.25">
      <c r="B4" s="71" t="s">
        <v>34</v>
      </c>
      <c r="C4" s="71" t="s">
        <v>35</v>
      </c>
      <c r="D4" s="21" t="s">
        <v>82</v>
      </c>
      <c r="E4" s="21" t="s">
        <v>36</v>
      </c>
      <c r="F4" s="21" t="s">
        <v>37</v>
      </c>
      <c r="G4" s="21" t="s">
        <v>38</v>
      </c>
      <c r="H4" s="21" t="s">
        <v>39</v>
      </c>
      <c r="I4" s="21" t="s">
        <v>81</v>
      </c>
      <c r="J4" s="21" t="s">
        <v>83</v>
      </c>
      <c r="K4" s="21" t="s">
        <v>84</v>
      </c>
      <c r="L4" s="21" t="s">
        <v>85</v>
      </c>
      <c r="M4" s="21" t="s">
        <v>86</v>
      </c>
    </row>
    <row r="5" spans="2:13" x14ac:dyDescent="0.25">
      <c r="B5" s="71"/>
      <c r="C5" s="71"/>
      <c r="D5" s="21" t="s">
        <v>40</v>
      </c>
      <c r="E5" s="21" t="s">
        <v>40</v>
      </c>
      <c r="F5" s="21" t="s">
        <v>40</v>
      </c>
      <c r="G5" s="21" t="s">
        <v>40</v>
      </c>
      <c r="H5" s="21" t="s">
        <v>41</v>
      </c>
      <c r="I5" s="21" t="s">
        <v>42</v>
      </c>
      <c r="J5" s="21" t="s">
        <v>42</v>
      </c>
      <c r="K5" s="21" t="s">
        <v>42</v>
      </c>
      <c r="L5" s="21" t="s">
        <v>42</v>
      </c>
      <c r="M5" s="21" t="s">
        <v>42</v>
      </c>
    </row>
    <row r="6" spans="2:13" ht="28.5" x14ac:dyDescent="0.25">
      <c r="B6" s="21">
        <v>1</v>
      </c>
      <c r="C6" s="22" t="s">
        <v>43</v>
      </c>
      <c r="D6" s="22"/>
      <c r="E6" s="21"/>
      <c r="F6" s="21"/>
      <c r="G6" s="21"/>
      <c r="H6" s="21"/>
      <c r="I6" s="21"/>
      <c r="J6" s="24"/>
      <c r="K6" s="24"/>
      <c r="L6" s="24"/>
      <c r="M6" s="24"/>
    </row>
    <row r="7" spans="2:13" ht="28.5" x14ac:dyDescent="0.25">
      <c r="B7" s="23" t="s">
        <v>70</v>
      </c>
      <c r="C7" s="22" t="s">
        <v>44</v>
      </c>
      <c r="D7" s="22"/>
      <c r="E7" s="21"/>
      <c r="F7" s="21"/>
      <c r="G7" s="21"/>
      <c r="H7" s="21"/>
      <c r="I7" s="21"/>
      <c r="J7" s="24"/>
      <c r="K7" s="24"/>
      <c r="L7" s="24"/>
      <c r="M7" s="24"/>
    </row>
    <row r="8" spans="2:13" ht="28.5" x14ac:dyDescent="0.25">
      <c r="B8" s="23" t="s">
        <v>71</v>
      </c>
      <c r="C8" s="22" t="s">
        <v>75</v>
      </c>
      <c r="D8" s="22"/>
      <c r="E8" s="21"/>
      <c r="F8" s="21"/>
      <c r="G8" s="21"/>
      <c r="H8" s="21"/>
      <c r="I8" s="21"/>
      <c r="J8" s="24"/>
      <c r="K8" s="24"/>
      <c r="L8" s="24"/>
      <c r="M8" s="24"/>
    </row>
    <row r="9" spans="2:13" ht="25.5" x14ac:dyDescent="0.25">
      <c r="B9" s="21">
        <v>2</v>
      </c>
      <c r="C9" s="22" t="s">
        <v>45</v>
      </c>
      <c r="D9" s="22"/>
      <c r="E9" s="21"/>
      <c r="F9" s="21"/>
      <c r="G9" s="21"/>
      <c r="H9" s="21"/>
      <c r="I9" s="21"/>
      <c r="J9" s="24"/>
      <c r="K9" s="24"/>
      <c r="L9" s="24"/>
      <c r="M9" s="24"/>
    </row>
    <row r="10" spans="2:13" ht="15.75" x14ac:dyDescent="0.25">
      <c r="B10" s="23" t="s">
        <v>72</v>
      </c>
      <c r="C10" s="22" t="s">
        <v>46</v>
      </c>
      <c r="D10" s="22"/>
      <c r="E10" s="21"/>
      <c r="F10" s="21"/>
      <c r="G10" s="21"/>
      <c r="H10" s="21"/>
      <c r="I10" s="21"/>
      <c r="J10" s="24"/>
      <c r="K10" s="24"/>
      <c r="L10" s="24"/>
      <c r="M10" s="24"/>
    </row>
    <row r="11" spans="2:13" ht="15.75" x14ac:dyDescent="0.25">
      <c r="B11" s="23" t="s">
        <v>74</v>
      </c>
      <c r="C11" s="22" t="s">
        <v>47</v>
      </c>
      <c r="D11" s="22"/>
      <c r="E11" s="21"/>
      <c r="F11" s="21"/>
      <c r="G11" s="21"/>
      <c r="H11" s="21"/>
      <c r="I11" s="21"/>
      <c r="J11" s="24"/>
      <c r="K11" s="24"/>
      <c r="L11" s="24"/>
      <c r="M11" s="24"/>
    </row>
    <row r="12" spans="2:13" ht="15.75" x14ac:dyDescent="0.25">
      <c r="B12" s="23" t="s">
        <v>73</v>
      </c>
      <c r="C12" s="22" t="s">
        <v>48</v>
      </c>
      <c r="D12" s="22"/>
      <c r="E12" s="21"/>
      <c r="F12" s="21"/>
      <c r="G12" s="21"/>
      <c r="H12" s="21"/>
      <c r="I12" s="21"/>
      <c r="J12" s="24"/>
      <c r="K12" s="24"/>
      <c r="L12" s="24"/>
      <c r="M12" s="24"/>
    </row>
    <row r="13" spans="2:13" ht="28.5" x14ac:dyDescent="0.25">
      <c r="B13" s="21">
        <v>3</v>
      </c>
      <c r="C13" s="22" t="s">
        <v>49</v>
      </c>
      <c r="D13" s="22"/>
      <c r="E13" s="21"/>
      <c r="F13" s="21"/>
      <c r="G13" s="21"/>
      <c r="H13" s="21"/>
      <c r="I13" s="21"/>
      <c r="J13" s="24"/>
      <c r="K13" s="24"/>
      <c r="L13" s="24"/>
      <c r="M13" s="24"/>
    </row>
    <row r="14" spans="2:13" x14ac:dyDescent="0.25">
      <c r="B14" s="21"/>
      <c r="C14" s="22" t="s">
        <v>50</v>
      </c>
      <c r="D14" s="22"/>
      <c r="E14" s="21"/>
      <c r="F14" s="21"/>
      <c r="G14" s="21"/>
      <c r="H14" s="21"/>
      <c r="I14" s="21"/>
      <c r="J14" s="24"/>
      <c r="K14" s="24"/>
      <c r="L14" s="24"/>
      <c r="M14" s="24"/>
    </row>
    <row r="15" spans="2:13" ht="28.5" x14ac:dyDescent="0.25">
      <c r="B15" s="23" t="s">
        <v>76</v>
      </c>
      <c r="C15" s="22" t="s">
        <v>51</v>
      </c>
      <c r="D15" s="22"/>
      <c r="E15" s="21"/>
      <c r="F15" s="21"/>
      <c r="G15" s="21"/>
      <c r="H15" s="21"/>
      <c r="I15" s="21"/>
      <c r="J15" s="24"/>
      <c r="K15" s="24"/>
      <c r="L15" s="24"/>
      <c r="M15" s="24"/>
    </row>
    <row r="16" spans="2:13" x14ac:dyDescent="0.25">
      <c r="B16" s="21"/>
      <c r="C16" s="22" t="s">
        <v>50</v>
      </c>
      <c r="D16" s="22"/>
      <c r="E16" s="21"/>
      <c r="F16" s="21"/>
      <c r="G16" s="21"/>
      <c r="H16" s="21"/>
      <c r="I16" s="21"/>
      <c r="J16" s="24"/>
      <c r="K16" s="24"/>
      <c r="L16" s="24"/>
      <c r="M16" s="24"/>
    </row>
    <row r="17" spans="2:13" ht="25.5" x14ac:dyDescent="0.25">
      <c r="B17" s="21"/>
      <c r="C17" s="22" t="s">
        <v>52</v>
      </c>
      <c r="D17" s="22"/>
      <c r="E17" s="21"/>
      <c r="F17" s="21"/>
      <c r="G17" s="21"/>
      <c r="H17" s="21"/>
      <c r="I17" s="21"/>
      <c r="J17" s="24"/>
      <c r="K17" s="24"/>
      <c r="L17" s="24"/>
      <c r="M17" s="24"/>
    </row>
    <row r="18" spans="2:13" x14ac:dyDescent="0.25">
      <c r="B18" s="21"/>
      <c r="C18" s="22" t="s">
        <v>53</v>
      </c>
      <c r="D18" s="22"/>
      <c r="E18" s="21"/>
      <c r="F18" s="21"/>
      <c r="G18" s="21"/>
      <c r="H18" s="21"/>
      <c r="I18" s="21"/>
      <c r="J18" s="24"/>
      <c r="K18" s="24"/>
      <c r="L18" s="24"/>
      <c r="M18" s="24"/>
    </row>
    <row r="19" spans="2:13" ht="28.5" x14ac:dyDescent="0.25">
      <c r="B19" s="23" t="s">
        <v>77</v>
      </c>
      <c r="C19" s="22" t="s">
        <v>54</v>
      </c>
      <c r="D19" s="22"/>
      <c r="E19" s="21"/>
      <c r="F19" s="21"/>
      <c r="G19" s="21"/>
      <c r="H19" s="21"/>
      <c r="I19" s="21"/>
      <c r="J19" s="24"/>
      <c r="K19" s="24"/>
      <c r="L19" s="24"/>
      <c r="M19" s="24"/>
    </row>
    <row r="20" spans="2:13" x14ac:dyDescent="0.25">
      <c r="B20" s="21"/>
      <c r="C20" s="22" t="s">
        <v>50</v>
      </c>
      <c r="D20" s="22"/>
      <c r="E20" s="21"/>
      <c r="F20" s="21"/>
      <c r="G20" s="21"/>
      <c r="H20" s="21"/>
      <c r="I20" s="21"/>
      <c r="J20" s="24"/>
      <c r="K20" s="24"/>
      <c r="L20" s="24"/>
      <c r="M20" s="24"/>
    </row>
    <row r="21" spans="2:13" x14ac:dyDescent="0.25">
      <c r="B21" s="21"/>
      <c r="C21" s="22" t="s">
        <v>55</v>
      </c>
      <c r="D21" s="22"/>
      <c r="E21" s="21"/>
      <c r="F21" s="21"/>
      <c r="G21" s="21"/>
      <c r="H21" s="21"/>
      <c r="I21" s="21"/>
      <c r="J21" s="24"/>
      <c r="K21" s="24"/>
      <c r="L21" s="24"/>
      <c r="M21" s="24"/>
    </row>
    <row r="22" spans="2:13" x14ac:dyDescent="0.25">
      <c r="B22" s="21"/>
      <c r="C22" s="22" t="s">
        <v>53</v>
      </c>
      <c r="D22" s="22"/>
      <c r="E22" s="21"/>
      <c r="F22" s="21"/>
      <c r="G22" s="21"/>
      <c r="H22" s="21"/>
      <c r="I22" s="21"/>
      <c r="J22" s="24"/>
      <c r="K22" s="24"/>
      <c r="L22" s="24"/>
      <c r="M22" s="24"/>
    </row>
    <row r="23" spans="2:13" ht="35.25" customHeight="1" x14ac:dyDescent="0.25">
      <c r="B23" s="23" t="s">
        <v>78</v>
      </c>
      <c r="C23" s="22" t="s">
        <v>56</v>
      </c>
      <c r="D23" s="22"/>
      <c r="E23" s="21"/>
      <c r="F23" s="21"/>
      <c r="G23" s="21"/>
      <c r="H23" s="21"/>
      <c r="I23" s="21"/>
      <c r="J23" s="24"/>
      <c r="K23" s="24"/>
      <c r="L23" s="24"/>
      <c r="M23" s="24"/>
    </row>
    <row r="24" spans="2:13" x14ac:dyDescent="0.25">
      <c r="B24" s="21"/>
      <c r="C24" s="22" t="s">
        <v>50</v>
      </c>
      <c r="D24" s="22"/>
      <c r="E24" s="21"/>
      <c r="F24" s="21"/>
      <c r="G24" s="21"/>
      <c r="H24" s="21"/>
      <c r="I24" s="21"/>
      <c r="J24" s="24"/>
      <c r="K24" s="24"/>
      <c r="L24" s="24"/>
      <c r="M24" s="24"/>
    </row>
    <row r="25" spans="2:13" x14ac:dyDescent="0.25">
      <c r="B25" s="22"/>
      <c r="C25" s="22" t="s">
        <v>55</v>
      </c>
      <c r="D25" s="22"/>
      <c r="E25" s="21"/>
      <c r="F25" s="21"/>
      <c r="G25" s="21"/>
      <c r="H25" s="21"/>
      <c r="I25" s="21"/>
      <c r="J25" s="24"/>
      <c r="K25" s="24"/>
      <c r="L25" s="24"/>
      <c r="M25" s="24"/>
    </row>
    <row r="26" spans="2:13" x14ac:dyDescent="0.25">
      <c r="B26" s="22"/>
      <c r="C26" s="22" t="s">
        <v>53</v>
      </c>
      <c r="D26" s="22"/>
      <c r="E26" s="21"/>
      <c r="F26" s="21"/>
      <c r="G26" s="21"/>
      <c r="H26" s="21"/>
      <c r="I26" s="21"/>
      <c r="J26" s="24"/>
      <c r="K26" s="24"/>
      <c r="L26" s="24"/>
      <c r="M26" s="24"/>
    </row>
    <row r="27" spans="2:13" ht="15.75" x14ac:dyDescent="0.25">
      <c r="B27" s="23" t="s">
        <v>79</v>
      </c>
      <c r="C27" s="22" t="s">
        <v>57</v>
      </c>
      <c r="D27" s="22"/>
      <c r="E27" s="21"/>
      <c r="F27" s="21"/>
      <c r="G27" s="21"/>
      <c r="H27" s="21"/>
      <c r="I27" s="21"/>
      <c r="J27" s="24"/>
      <c r="K27" s="24"/>
      <c r="L27" s="24"/>
      <c r="M27" s="24"/>
    </row>
    <row r="30" spans="2:13" ht="25.5" customHeight="1" x14ac:dyDescent="0.25">
      <c r="B30" s="71" t="s">
        <v>34</v>
      </c>
      <c r="C30" s="71" t="s">
        <v>35</v>
      </c>
      <c r="D30" s="21" t="s">
        <v>82</v>
      </c>
      <c r="E30" s="21" t="s">
        <v>36</v>
      </c>
      <c r="F30" s="21" t="s">
        <v>37</v>
      </c>
      <c r="G30" s="21" t="s">
        <v>38</v>
      </c>
      <c r="H30" s="21" t="s">
        <v>39</v>
      </c>
      <c r="I30" s="21" t="s">
        <v>81</v>
      </c>
      <c r="J30" s="21" t="s">
        <v>83</v>
      </c>
      <c r="K30" s="21" t="s">
        <v>84</v>
      </c>
      <c r="L30" s="21" t="s">
        <v>85</v>
      </c>
      <c r="M30" s="21" t="s">
        <v>86</v>
      </c>
    </row>
    <row r="31" spans="2:13" x14ac:dyDescent="0.25">
      <c r="B31" s="71"/>
      <c r="C31" s="71"/>
      <c r="D31" s="21" t="s">
        <v>40</v>
      </c>
      <c r="E31" s="21" t="s">
        <v>40</v>
      </c>
      <c r="F31" s="21" t="s">
        <v>40</v>
      </c>
      <c r="G31" s="21" t="s">
        <v>40</v>
      </c>
      <c r="H31" s="21" t="s">
        <v>58</v>
      </c>
      <c r="I31" s="21" t="s">
        <v>42</v>
      </c>
      <c r="J31" s="21" t="s">
        <v>42</v>
      </c>
      <c r="K31" s="21" t="s">
        <v>42</v>
      </c>
      <c r="L31" s="21" t="s">
        <v>42</v>
      </c>
      <c r="M31" s="21" t="s">
        <v>42</v>
      </c>
    </row>
    <row r="32" spans="2:13" ht="25.5" x14ac:dyDescent="0.25">
      <c r="B32" s="21">
        <v>1</v>
      </c>
      <c r="C32" s="22" t="s">
        <v>59</v>
      </c>
      <c r="D32" s="22"/>
      <c r="E32" s="21"/>
      <c r="F32" s="21"/>
      <c r="G32" s="21"/>
      <c r="H32" s="21"/>
      <c r="I32" s="21"/>
      <c r="J32" s="24"/>
      <c r="K32" s="24"/>
      <c r="L32" s="24"/>
      <c r="M32" s="24"/>
    </row>
    <row r="33" spans="2:13" ht="25.5" x14ac:dyDescent="0.25">
      <c r="B33" s="23" t="s">
        <v>70</v>
      </c>
      <c r="C33" s="22" t="s">
        <v>60</v>
      </c>
      <c r="D33" s="22"/>
      <c r="E33" s="21"/>
      <c r="F33" s="21"/>
      <c r="G33" s="21"/>
      <c r="H33" s="21"/>
      <c r="I33" s="21"/>
      <c r="J33" s="24"/>
      <c r="K33" s="24"/>
      <c r="L33" s="24"/>
      <c r="M33" s="24"/>
    </row>
    <row r="34" spans="2:13" ht="25.5" x14ac:dyDescent="0.25">
      <c r="B34" s="23" t="s">
        <v>71</v>
      </c>
      <c r="C34" s="22" t="s">
        <v>61</v>
      </c>
      <c r="D34" s="22"/>
      <c r="E34" s="21"/>
      <c r="F34" s="21"/>
      <c r="G34" s="21"/>
      <c r="H34" s="21"/>
      <c r="I34" s="21"/>
      <c r="J34" s="24"/>
      <c r="K34" s="24"/>
      <c r="L34" s="24"/>
      <c r="M34" s="24"/>
    </row>
    <row r="35" spans="2:13" ht="25.5" x14ac:dyDescent="0.25">
      <c r="B35" s="21">
        <v>2</v>
      </c>
      <c r="C35" s="22" t="s">
        <v>45</v>
      </c>
      <c r="D35" s="22"/>
      <c r="E35" s="21"/>
      <c r="F35" s="21"/>
      <c r="G35" s="21"/>
      <c r="H35" s="21"/>
      <c r="I35" s="21"/>
      <c r="J35" s="24"/>
      <c r="K35" s="24"/>
      <c r="L35" s="24"/>
      <c r="M35" s="24"/>
    </row>
    <row r="36" spans="2:13" x14ac:dyDescent="0.25">
      <c r="B36" s="23" t="s">
        <v>72</v>
      </c>
      <c r="C36" s="22" t="s">
        <v>62</v>
      </c>
      <c r="D36" s="22"/>
      <c r="E36" s="21"/>
      <c r="F36" s="21"/>
      <c r="G36" s="21"/>
      <c r="H36" s="21"/>
      <c r="I36" s="21"/>
      <c r="J36" s="24"/>
      <c r="K36" s="24"/>
      <c r="L36" s="24"/>
      <c r="M36" s="24"/>
    </row>
    <row r="37" spans="2:13" x14ac:dyDescent="0.25">
      <c r="B37" s="23" t="s">
        <v>74</v>
      </c>
      <c r="C37" s="22" t="s">
        <v>63</v>
      </c>
      <c r="D37" s="22"/>
      <c r="E37" s="21"/>
      <c r="F37" s="21"/>
      <c r="G37" s="21"/>
      <c r="H37" s="21"/>
      <c r="I37" s="21"/>
      <c r="J37" s="24"/>
      <c r="K37" s="24"/>
      <c r="L37" s="24"/>
      <c r="M37" s="24"/>
    </row>
    <row r="38" spans="2:13" x14ac:dyDescent="0.25">
      <c r="B38" s="23" t="s">
        <v>73</v>
      </c>
      <c r="C38" s="22" t="s">
        <v>64</v>
      </c>
      <c r="D38" s="22"/>
      <c r="E38" s="21"/>
      <c r="F38" s="21"/>
      <c r="G38" s="21"/>
      <c r="H38" s="21"/>
      <c r="I38" s="21"/>
      <c r="J38" s="24"/>
      <c r="K38" s="24"/>
      <c r="L38" s="24"/>
      <c r="M38" s="24"/>
    </row>
    <row r="39" spans="2:13" ht="25.5" x14ac:dyDescent="0.25">
      <c r="B39" s="21">
        <v>3</v>
      </c>
      <c r="C39" s="22" t="s">
        <v>65</v>
      </c>
      <c r="D39" s="22"/>
      <c r="E39" s="21"/>
      <c r="F39" s="21"/>
      <c r="G39" s="21"/>
      <c r="H39" s="21"/>
      <c r="I39" s="21"/>
      <c r="J39" s="24"/>
      <c r="K39" s="24"/>
      <c r="L39" s="24"/>
      <c r="M39" s="24"/>
    </row>
    <row r="40" spans="2:13" x14ac:dyDescent="0.25">
      <c r="B40" s="21"/>
      <c r="C40" s="22" t="s">
        <v>50</v>
      </c>
      <c r="D40" s="22"/>
      <c r="E40" s="21"/>
      <c r="F40" s="21"/>
      <c r="G40" s="21"/>
      <c r="H40" s="21"/>
      <c r="I40" s="21"/>
      <c r="J40" s="24"/>
      <c r="K40" s="24"/>
      <c r="L40" s="24"/>
      <c r="M40" s="24"/>
    </row>
    <row r="41" spans="2:13" ht="25.5" x14ac:dyDescent="0.25">
      <c r="B41" s="23" t="s">
        <v>76</v>
      </c>
      <c r="C41" s="22" t="s">
        <v>66</v>
      </c>
      <c r="D41" s="22"/>
      <c r="E41" s="21"/>
      <c r="F41" s="21"/>
      <c r="G41" s="21"/>
      <c r="H41" s="21"/>
      <c r="I41" s="21"/>
      <c r="J41" s="24"/>
      <c r="K41" s="24"/>
      <c r="L41" s="24"/>
      <c r="M41" s="24"/>
    </row>
    <row r="42" spans="2:13" x14ac:dyDescent="0.25">
      <c r="B42" s="21"/>
      <c r="C42" s="22" t="s">
        <v>50</v>
      </c>
      <c r="D42" s="22"/>
      <c r="E42" s="21"/>
      <c r="F42" s="21"/>
      <c r="G42" s="21"/>
      <c r="H42" s="21"/>
      <c r="I42" s="21"/>
      <c r="J42" s="24"/>
      <c r="K42" s="24"/>
      <c r="L42" s="24"/>
      <c r="M42" s="24"/>
    </row>
    <row r="43" spans="2:13" ht="25.5" x14ac:dyDescent="0.25">
      <c r="B43" s="21"/>
      <c r="C43" s="22" t="s">
        <v>52</v>
      </c>
      <c r="D43" s="22"/>
      <c r="E43" s="21"/>
      <c r="F43" s="21"/>
      <c r="G43" s="21"/>
      <c r="H43" s="21"/>
      <c r="I43" s="21"/>
      <c r="J43" s="24"/>
      <c r="K43" s="24"/>
      <c r="L43" s="24"/>
      <c r="M43" s="24"/>
    </row>
    <row r="44" spans="2:13" x14ac:dyDescent="0.25">
      <c r="B44" s="21"/>
      <c r="C44" s="22" t="s">
        <v>53</v>
      </c>
      <c r="D44" s="22"/>
      <c r="E44" s="21"/>
      <c r="F44" s="21"/>
      <c r="G44" s="21"/>
      <c r="H44" s="21"/>
      <c r="I44" s="21"/>
      <c r="J44" s="24"/>
      <c r="K44" s="24"/>
      <c r="L44" s="24"/>
      <c r="M44" s="24"/>
    </row>
    <row r="45" spans="2:13" ht="25.5" x14ac:dyDescent="0.25">
      <c r="B45" s="23" t="s">
        <v>77</v>
      </c>
      <c r="C45" s="22" t="s">
        <v>67</v>
      </c>
      <c r="D45" s="22"/>
      <c r="E45" s="21"/>
      <c r="F45" s="21"/>
      <c r="G45" s="21"/>
      <c r="H45" s="21"/>
      <c r="I45" s="21"/>
      <c r="J45" s="24"/>
      <c r="K45" s="24"/>
      <c r="L45" s="24"/>
      <c r="M45" s="24"/>
    </row>
    <row r="46" spans="2:13" x14ac:dyDescent="0.25">
      <c r="B46" s="21"/>
      <c r="C46" s="22" t="s">
        <v>50</v>
      </c>
      <c r="D46" s="22"/>
      <c r="E46" s="21"/>
      <c r="F46" s="21"/>
      <c r="G46" s="21"/>
      <c r="H46" s="21"/>
      <c r="I46" s="21"/>
      <c r="J46" s="24"/>
      <c r="K46" s="24"/>
      <c r="L46" s="24"/>
      <c r="M46" s="24"/>
    </row>
    <row r="47" spans="2:13" x14ac:dyDescent="0.25">
      <c r="B47" s="21"/>
      <c r="C47" s="22" t="s">
        <v>55</v>
      </c>
      <c r="D47" s="22"/>
      <c r="E47" s="21"/>
      <c r="F47" s="21"/>
      <c r="G47" s="21"/>
      <c r="H47" s="21"/>
      <c r="I47" s="21"/>
      <c r="J47" s="24"/>
      <c r="K47" s="24"/>
      <c r="L47" s="24"/>
      <c r="M47" s="24"/>
    </row>
    <row r="48" spans="2:13" x14ac:dyDescent="0.25">
      <c r="B48" s="21"/>
      <c r="C48" s="22" t="s">
        <v>53</v>
      </c>
      <c r="D48" s="22"/>
      <c r="E48" s="21"/>
      <c r="F48" s="21"/>
      <c r="G48" s="21"/>
      <c r="H48" s="21"/>
      <c r="I48" s="21"/>
      <c r="J48" s="24"/>
      <c r="K48" s="24"/>
      <c r="L48" s="24"/>
      <c r="M48" s="24"/>
    </row>
    <row r="49" spans="2:13" ht="25.5" x14ac:dyDescent="0.25">
      <c r="B49" s="23" t="s">
        <v>78</v>
      </c>
      <c r="C49" s="22" t="s">
        <v>68</v>
      </c>
      <c r="D49" s="22"/>
      <c r="E49" s="21"/>
      <c r="F49" s="21"/>
      <c r="G49" s="21"/>
      <c r="H49" s="21"/>
      <c r="I49" s="21"/>
      <c r="J49" s="24"/>
      <c r="K49" s="24"/>
      <c r="L49" s="24"/>
      <c r="M49" s="24"/>
    </row>
    <row r="50" spans="2:13" x14ac:dyDescent="0.25">
      <c r="B50" s="21"/>
      <c r="C50" s="22" t="s">
        <v>50</v>
      </c>
      <c r="D50" s="22"/>
      <c r="E50" s="21"/>
      <c r="F50" s="21"/>
      <c r="G50" s="21"/>
      <c r="H50" s="21"/>
      <c r="I50" s="21"/>
      <c r="J50" s="24"/>
      <c r="K50" s="24"/>
      <c r="L50" s="24"/>
      <c r="M50" s="24"/>
    </row>
    <row r="51" spans="2:13" x14ac:dyDescent="0.25">
      <c r="B51" s="22"/>
      <c r="C51" s="22" t="s">
        <v>55</v>
      </c>
      <c r="D51" s="22"/>
      <c r="E51" s="21"/>
      <c r="F51" s="21"/>
      <c r="G51" s="21"/>
      <c r="H51" s="21"/>
      <c r="I51" s="21"/>
      <c r="J51" s="24"/>
      <c r="K51" s="24"/>
      <c r="L51" s="24"/>
      <c r="M51" s="24"/>
    </row>
    <row r="52" spans="2:13" x14ac:dyDescent="0.25">
      <c r="B52" s="22"/>
      <c r="C52" s="22" t="s">
        <v>53</v>
      </c>
      <c r="D52" s="22"/>
      <c r="E52" s="21"/>
      <c r="F52" s="21"/>
      <c r="G52" s="21"/>
      <c r="H52" s="21"/>
      <c r="I52" s="21"/>
      <c r="J52" s="24"/>
      <c r="K52" s="24"/>
      <c r="L52" s="24"/>
      <c r="M52" s="24"/>
    </row>
    <row r="53" spans="2:13" x14ac:dyDescent="0.25">
      <c r="B53" s="23" t="s">
        <v>79</v>
      </c>
      <c r="C53" s="22" t="s">
        <v>69</v>
      </c>
      <c r="D53" s="22"/>
      <c r="E53" s="21"/>
      <c r="F53" s="21"/>
      <c r="G53" s="21"/>
      <c r="H53" s="21"/>
      <c r="I53" s="21"/>
      <c r="J53" s="24"/>
      <c r="K53" s="24"/>
      <c r="L53" s="24"/>
      <c r="M53" s="24"/>
    </row>
  </sheetData>
  <mergeCells count="5">
    <mergeCell ref="B2:M2"/>
    <mergeCell ref="B30:B31"/>
    <mergeCell ref="C30:C31"/>
    <mergeCell ref="B4:B5"/>
    <mergeCell ref="C4:C5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D298-A609-4EA3-BC6F-751FDEEA9036}">
  <dimension ref="B2:F40"/>
  <sheetViews>
    <sheetView view="pageBreakPreview" topLeftCell="A28" zoomScale="80" zoomScaleNormal="100" zoomScaleSheetLayoutView="80" workbookViewId="0">
      <selection activeCell="F21" sqref="F21"/>
    </sheetView>
  </sheetViews>
  <sheetFormatPr defaultRowHeight="15" x14ac:dyDescent="0.25"/>
  <cols>
    <col min="2" max="2" width="19.5703125" customWidth="1"/>
    <col min="3" max="5" width="16.85546875" customWidth="1"/>
    <col min="6" max="6" width="17.140625" customWidth="1"/>
  </cols>
  <sheetData>
    <row r="2" spans="2:6" ht="29.25" customHeight="1" x14ac:dyDescent="0.25">
      <c r="B2" s="73" t="s">
        <v>87</v>
      </c>
      <c r="C2" s="73"/>
      <c r="D2" s="73"/>
      <c r="E2" s="73"/>
      <c r="F2" s="73"/>
    </row>
    <row r="3" spans="2:6" x14ac:dyDescent="0.25">
      <c r="B3" s="25"/>
    </row>
    <row r="4" spans="2:6" ht="18.75" x14ac:dyDescent="0.25">
      <c r="B4" s="74" t="s">
        <v>88</v>
      </c>
      <c r="C4" s="74"/>
      <c r="D4" s="74"/>
      <c r="E4" s="74"/>
      <c r="F4" s="74"/>
    </row>
    <row r="5" spans="2:6" ht="15.75" thickBot="1" x14ac:dyDescent="0.3">
      <c r="B5" s="2"/>
    </row>
    <row r="6" spans="2:6" ht="58.5" customHeight="1" thickBot="1" x14ac:dyDescent="0.3">
      <c r="B6" s="20" t="s">
        <v>89</v>
      </c>
      <c r="C6" s="20" t="s">
        <v>90</v>
      </c>
      <c r="D6" s="20" t="s">
        <v>91</v>
      </c>
      <c r="E6" s="26" t="s">
        <v>92</v>
      </c>
    </row>
    <row r="7" spans="2:6" ht="15.75" thickBot="1" x14ac:dyDescent="0.3">
      <c r="B7" s="19" t="s">
        <v>93</v>
      </c>
      <c r="C7" s="19"/>
      <c r="D7" s="19"/>
      <c r="E7" s="27"/>
    </row>
    <row r="8" spans="2:6" ht="15.75" thickBot="1" x14ac:dyDescent="0.3">
      <c r="B8" s="19" t="s">
        <v>94</v>
      </c>
      <c r="C8" s="19"/>
      <c r="D8" s="19"/>
      <c r="E8" s="27"/>
    </row>
    <row r="9" spans="2:6" ht="15.75" x14ac:dyDescent="0.25">
      <c r="B9" s="28"/>
    </row>
    <row r="10" spans="2:6" ht="18.75" x14ac:dyDescent="0.25">
      <c r="B10" s="74" t="s">
        <v>95</v>
      </c>
      <c r="C10" s="74"/>
      <c r="D10" s="74"/>
      <c r="E10" s="74"/>
      <c r="F10" s="74"/>
    </row>
    <row r="11" spans="2:6" ht="15.75" thickBot="1" x14ac:dyDescent="0.3">
      <c r="B11" s="2"/>
    </row>
    <row r="12" spans="2:6" ht="74.25" customHeight="1" thickBot="1" x14ac:dyDescent="0.3">
      <c r="B12" s="20" t="s">
        <v>89</v>
      </c>
      <c r="C12" s="20" t="s">
        <v>96</v>
      </c>
      <c r="D12" s="20" t="s">
        <v>97</v>
      </c>
      <c r="E12" s="20" t="s">
        <v>98</v>
      </c>
      <c r="F12" s="26" t="s">
        <v>99</v>
      </c>
    </row>
    <row r="13" spans="2:6" ht="15.75" thickBot="1" x14ac:dyDescent="0.3">
      <c r="B13" s="19" t="s">
        <v>93</v>
      </c>
      <c r="C13" s="19"/>
      <c r="D13" s="19"/>
      <c r="E13" s="19"/>
      <c r="F13" s="27"/>
    </row>
    <row r="14" spans="2:6" ht="15.75" thickBot="1" x14ac:dyDescent="0.3">
      <c r="B14" s="19" t="s">
        <v>94</v>
      </c>
      <c r="C14" s="19"/>
      <c r="D14" s="19"/>
      <c r="E14" s="19"/>
      <c r="F14" s="27"/>
    </row>
    <row r="15" spans="2:6" ht="15.75" x14ac:dyDescent="0.25">
      <c r="B15" s="28"/>
    </row>
    <row r="16" spans="2:6" ht="42.75" customHeight="1" x14ac:dyDescent="0.25">
      <c r="B16" s="72" t="s">
        <v>101</v>
      </c>
      <c r="C16" s="74"/>
      <c r="D16" s="74"/>
      <c r="E16" s="74"/>
      <c r="F16" s="74"/>
    </row>
    <row r="17" spans="2:6" ht="15.75" thickBot="1" x14ac:dyDescent="0.3">
      <c r="B17" s="2"/>
    </row>
    <row r="18" spans="2:6" ht="70.5" customHeight="1" thickBot="1" x14ac:dyDescent="0.3">
      <c r="B18" s="20" t="s">
        <v>89</v>
      </c>
      <c r="C18" s="20" t="s">
        <v>96</v>
      </c>
      <c r="D18" s="20" t="s">
        <v>97</v>
      </c>
      <c r="E18" s="20" t="s">
        <v>98</v>
      </c>
      <c r="F18" s="26" t="s">
        <v>99</v>
      </c>
    </row>
    <row r="19" spans="2:6" ht="15.75" thickBot="1" x14ac:dyDescent="0.3">
      <c r="B19" s="19" t="s">
        <v>93</v>
      </c>
      <c r="C19" s="19"/>
      <c r="D19" s="19"/>
      <c r="E19" s="19"/>
      <c r="F19" s="27"/>
    </row>
    <row r="20" spans="2:6" ht="15.75" thickBot="1" x14ac:dyDescent="0.3">
      <c r="B20" s="19" t="s">
        <v>94</v>
      </c>
      <c r="C20" s="19"/>
      <c r="D20" s="19"/>
      <c r="E20" s="19"/>
      <c r="F20" s="27"/>
    </row>
    <row r="21" spans="2:6" ht="15.75" x14ac:dyDescent="0.25">
      <c r="B21" s="28"/>
    </row>
    <row r="22" spans="2:6" ht="18.75" x14ac:dyDescent="0.25">
      <c r="B22" s="74" t="s">
        <v>100</v>
      </c>
      <c r="C22" s="74"/>
      <c r="D22" s="74"/>
      <c r="E22" s="74"/>
      <c r="F22" s="74"/>
    </row>
    <row r="23" spans="2:6" ht="15.75" thickBot="1" x14ac:dyDescent="0.3">
      <c r="B23" s="2"/>
    </row>
    <row r="24" spans="2:6" ht="66" customHeight="1" thickBot="1" x14ac:dyDescent="0.3">
      <c r="B24" s="20" t="s">
        <v>89</v>
      </c>
      <c r="C24" s="20" t="s">
        <v>90</v>
      </c>
      <c r="D24" s="20" t="s">
        <v>91</v>
      </c>
      <c r="E24" s="26" t="s">
        <v>92</v>
      </c>
    </row>
    <row r="25" spans="2:6" ht="15.75" thickBot="1" x14ac:dyDescent="0.3">
      <c r="B25" s="19" t="s">
        <v>93</v>
      </c>
      <c r="C25" s="19"/>
      <c r="D25" s="19"/>
      <c r="E25" s="27"/>
    </row>
    <row r="26" spans="2:6" ht="15.75" thickBot="1" x14ac:dyDescent="0.3">
      <c r="B26" s="19" t="s">
        <v>94</v>
      </c>
      <c r="C26" s="19"/>
      <c r="D26" s="19"/>
      <c r="E26" s="27"/>
    </row>
    <row r="27" spans="2:6" ht="15.75" x14ac:dyDescent="0.25">
      <c r="B27" s="28"/>
    </row>
    <row r="28" spans="2:6" ht="39.75" customHeight="1" x14ac:dyDescent="0.25">
      <c r="B28" s="72" t="s">
        <v>102</v>
      </c>
      <c r="C28" s="74"/>
      <c r="D28" s="74"/>
      <c r="E28" s="74"/>
      <c r="F28" s="74"/>
    </row>
    <row r="29" spans="2:6" ht="15.75" thickBot="1" x14ac:dyDescent="0.3">
      <c r="B29" s="2"/>
    </row>
    <row r="30" spans="2:6" ht="75" customHeight="1" thickBot="1" x14ac:dyDescent="0.3">
      <c r="B30" s="20" t="s">
        <v>89</v>
      </c>
      <c r="C30" s="20" t="s">
        <v>96</v>
      </c>
      <c r="D30" s="20" t="s">
        <v>97</v>
      </c>
      <c r="E30" s="20" t="s">
        <v>98</v>
      </c>
      <c r="F30" s="26" t="s">
        <v>99</v>
      </c>
    </row>
    <row r="31" spans="2:6" ht="15.75" thickBot="1" x14ac:dyDescent="0.3">
      <c r="B31" s="19" t="s">
        <v>93</v>
      </c>
      <c r="C31" s="19"/>
      <c r="D31" s="19"/>
      <c r="E31" s="19"/>
      <c r="F31" s="27"/>
    </row>
    <row r="32" spans="2:6" ht="15.75" thickBot="1" x14ac:dyDescent="0.3">
      <c r="B32" s="19" t="s">
        <v>94</v>
      </c>
      <c r="C32" s="19"/>
      <c r="D32" s="19"/>
      <c r="E32" s="19"/>
      <c r="F32" s="27"/>
    </row>
    <row r="33" spans="2:6" ht="15.75" x14ac:dyDescent="0.25">
      <c r="B33" s="28"/>
    </row>
    <row r="34" spans="2:6" ht="36" customHeight="1" x14ac:dyDescent="0.25">
      <c r="B34" s="72" t="s">
        <v>103</v>
      </c>
      <c r="C34" s="67"/>
      <c r="D34" s="67"/>
      <c r="E34" s="67"/>
      <c r="F34" s="67"/>
    </row>
    <row r="35" spans="2:6" ht="15.75" thickBot="1" x14ac:dyDescent="0.3">
      <c r="B35" s="2"/>
    </row>
    <row r="36" spans="2:6" ht="70.5" customHeight="1" thickBot="1" x14ac:dyDescent="0.3">
      <c r="B36" s="20" t="s">
        <v>89</v>
      </c>
      <c r="C36" s="20" t="s">
        <v>96</v>
      </c>
      <c r="D36" s="20" t="s">
        <v>97</v>
      </c>
      <c r="E36" s="20" t="s">
        <v>98</v>
      </c>
      <c r="F36" s="26" t="s">
        <v>99</v>
      </c>
    </row>
    <row r="37" spans="2:6" ht="15.75" thickBot="1" x14ac:dyDescent="0.3">
      <c r="B37" s="19" t="s">
        <v>93</v>
      </c>
      <c r="C37" s="19"/>
      <c r="D37" s="19"/>
      <c r="E37" s="19"/>
      <c r="F37" s="27"/>
    </row>
    <row r="38" spans="2:6" ht="15.75" thickBot="1" x14ac:dyDescent="0.3">
      <c r="B38" s="19" t="s">
        <v>94</v>
      </c>
      <c r="C38" s="19"/>
      <c r="D38" s="19"/>
      <c r="E38" s="19"/>
      <c r="F38" s="27"/>
    </row>
    <row r="39" spans="2:6" ht="15.75" x14ac:dyDescent="0.25">
      <c r="B39" s="28"/>
    </row>
    <row r="40" spans="2:6" ht="18.75" x14ac:dyDescent="0.25">
      <c r="B40" s="29"/>
    </row>
  </sheetData>
  <mergeCells count="7">
    <mergeCell ref="B34:F34"/>
    <mergeCell ref="B2:F2"/>
    <mergeCell ref="B4:F4"/>
    <mergeCell ref="B10:F10"/>
    <mergeCell ref="B16:F16"/>
    <mergeCell ref="B22:F22"/>
    <mergeCell ref="B28:F28"/>
  </mergeCells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6301-4CE9-4934-8D8F-E2FE509BFAF5}">
  <dimension ref="B2:J20"/>
  <sheetViews>
    <sheetView view="pageBreakPreview" zoomScale="60" zoomScaleNormal="100" workbookViewId="0">
      <selection activeCell="X45" sqref="X45"/>
    </sheetView>
  </sheetViews>
  <sheetFormatPr defaultRowHeight="15" x14ac:dyDescent="0.25"/>
  <cols>
    <col min="2" max="2" width="13.7109375" customWidth="1"/>
    <col min="3" max="3" width="18.5703125" customWidth="1"/>
    <col min="5" max="5" width="9.7109375" customWidth="1"/>
    <col min="6" max="6" width="17.85546875" customWidth="1"/>
  </cols>
  <sheetData>
    <row r="2" spans="2:10" ht="38.25" customHeight="1" x14ac:dyDescent="0.25">
      <c r="B2" s="76" t="s">
        <v>117</v>
      </c>
      <c r="C2" s="77"/>
      <c r="D2" s="77"/>
      <c r="E2" s="77"/>
      <c r="F2" s="77"/>
      <c r="G2" s="77"/>
      <c r="H2" s="77"/>
      <c r="I2" s="77"/>
      <c r="J2" s="77"/>
    </row>
    <row r="3" spans="2:10" x14ac:dyDescent="0.25">
      <c r="B3" s="2"/>
    </row>
    <row r="4" spans="2:10" ht="25.5" x14ac:dyDescent="0.25">
      <c r="B4" s="71" t="s">
        <v>104</v>
      </c>
      <c r="C4" s="71" t="s">
        <v>105</v>
      </c>
      <c r="D4" s="71" t="s">
        <v>106</v>
      </c>
      <c r="E4" s="71"/>
      <c r="F4" s="21" t="s">
        <v>107</v>
      </c>
      <c r="G4" s="71" t="s">
        <v>109</v>
      </c>
      <c r="H4" s="71"/>
      <c r="I4" s="71" t="s">
        <v>110</v>
      </c>
      <c r="J4" s="71"/>
    </row>
    <row r="5" spans="2:10" ht="38.25" x14ac:dyDescent="0.25">
      <c r="B5" s="71"/>
      <c r="C5" s="71"/>
      <c r="D5" s="71"/>
      <c r="E5" s="71"/>
      <c r="F5" s="21" t="s">
        <v>108</v>
      </c>
      <c r="G5" s="71"/>
      <c r="H5" s="71"/>
      <c r="I5" s="71" t="s">
        <v>111</v>
      </c>
      <c r="J5" s="71"/>
    </row>
    <row r="6" spans="2:10" ht="38.25" x14ac:dyDescent="0.25">
      <c r="B6" s="71"/>
      <c r="C6" s="71"/>
      <c r="D6" s="21" t="s">
        <v>112</v>
      </c>
      <c r="E6" s="21" t="s">
        <v>113</v>
      </c>
      <c r="F6" s="30"/>
      <c r="G6" s="21" t="s">
        <v>114</v>
      </c>
      <c r="H6" s="21" t="s">
        <v>115</v>
      </c>
      <c r="I6" s="21" t="s">
        <v>114</v>
      </c>
      <c r="J6" s="21" t="s">
        <v>115</v>
      </c>
    </row>
    <row r="7" spans="2:10" x14ac:dyDescent="0.25">
      <c r="B7" s="75"/>
      <c r="C7" s="22" t="s">
        <v>20</v>
      </c>
      <c r="D7" s="75"/>
      <c r="E7" s="75"/>
      <c r="F7" s="79"/>
      <c r="G7" s="79"/>
      <c r="H7" s="79"/>
      <c r="I7" s="75"/>
      <c r="J7" s="75"/>
    </row>
    <row r="8" spans="2:10" x14ac:dyDescent="0.25">
      <c r="B8" s="75"/>
      <c r="C8" s="22" t="s">
        <v>21</v>
      </c>
      <c r="D8" s="75"/>
      <c r="E8" s="75"/>
      <c r="F8" s="79"/>
      <c r="G8" s="79"/>
      <c r="H8" s="79"/>
      <c r="I8" s="75"/>
      <c r="J8" s="75"/>
    </row>
    <row r="9" spans="2:10" x14ac:dyDescent="0.25">
      <c r="B9" s="75"/>
      <c r="C9" s="22" t="s">
        <v>22</v>
      </c>
      <c r="D9" s="75"/>
      <c r="E9" s="75"/>
      <c r="F9" s="79"/>
      <c r="G9" s="79"/>
      <c r="H9" s="79"/>
      <c r="I9" s="75"/>
      <c r="J9" s="75"/>
    </row>
    <row r="10" spans="2:10" x14ac:dyDescent="0.25">
      <c r="B10" s="75"/>
      <c r="C10" s="22" t="s">
        <v>20</v>
      </c>
      <c r="D10" s="75"/>
      <c r="E10" s="75"/>
      <c r="F10" s="75"/>
      <c r="G10" s="75"/>
      <c r="H10" s="75"/>
      <c r="I10" s="75"/>
      <c r="J10" s="75"/>
    </row>
    <row r="11" spans="2:10" x14ac:dyDescent="0.25">
      <c r="B11" s="75"/>
      <c r="C11" s="22" t="s">
        <v>21</v>
      </c>
      <c r="D11" s="75"/>
      <c r="E11" s="75"/>
      <c r="F11" s="75"/>
      <c r="G11" s="75"/>
      <c r="H11" s="75"/>
      <c r="I11" s="75"/>
      <c r="J11" s="75"/>
    </row>
    <row r="12" spans="2:10" x14ac:dyDescent="0.25">
      <c r="B12" s="75"/>
      <c r="C12" s="22" t="s">
        <v>22</v>
      </c>
      <c r="D12" s="75"/>
      <c r="E12" s="75"/>
      <c r="F12" s="75"/>
      <c r="G12" s="75"/>
      <c r="H12" s="75"/>
      <c r="I12" s="75"/>
      <c r="J12" s="75"/>
    </row>
    <row r="13" spans="2:10" x14ac:dyDescent="0.25">
      <c r="B13" s="75"/>
      <c r="C13" s="22" t="s">
        <v>20</v>
      </c>
      <c r="D13" s="75"/>
      <c r="E13" s="75"/>
      <c r="F13" s="75"/>
      <c r="G13" s="75"/>
      <c r="H13" s="75"/>
      <c r="I13" s="75"/>
      <c r="J13" s="75"/>
    </row>
    <row r="14" spans="2:10" x14ac:dyDescent="0.25">
      <c r="B14" s="75"/>
      <c r="C14" s="22" t="s">
        <v>21</v>
      </c>
      <c r="D14" s="75"/>
      <c r="E14" s="75"/>
      <c r="F14" s="75"/>
      <c r="G14" s="75"/>
      <c r="H14" s="75"/>
      <c r="I14" s="75"/>
      <c r="J14" s="75"/>
    </row>
    <row r="15" spans="2:10" x14ac:dyDescent="0.25">
      <c r="B15" s="75"/>
      <c r="C15" s="22" t="s">
        <v>22</v>
      </c>
      <c r="D15" s="75"/>
      <c r="E15" s="75"/>
      <c r="F15" s="75"/>
      <c r="G15" s="75"/>
      <c r="H15" s="75"/>
      <c r="I15" s="75"/>
      <c r="J15" s="75"/>
    </row>
    <row r="16" spans="2:10" x14ac:dyDescent="0.25">
      <c r="B16" s="2"/>
    </row>
    <row r="17" spans="2:10" ht="38.25" customHeight="1" x14ac:dyDescent="0.25">
      <c r="B17" s="78" t="s">
        <v>116</v>
      </c>
      <c r="C17" s="67"/>
      <c r="D17" s="67"/>
      <c r="E17" s="67"/>
      <c r="F17" s="67"/>
      <c r="G17" s="67"/>
      <c r="H17" s="67"/>
      <c r="I17" s="67"/>
      <c r="J17" s="67"/>
    </row>
    <row r="18" spans="2:10" ht="18.75" x14ac:dyDescent="0.25">
      <c r="B18" s="29"/>
    </row>
    <row r="19" spans="2:10" ht="18.75" x14ac:dyDescent="0.25">
      <c r="B19" s="29"/>
    </row>
    <row r="20" spans="2:10" ht="18.75" x14ac:dyDescent="0.25">
      <c r="B20" s="29"/>
    </row>
  </sheetData>
  <mergeCells count="32">
    <mergeCell ref="B4:B6"/>
    <mergeCell ref="C4:C6"/>
    <mergeCell ref="D4:E5"/>
    <mergeCell ref="G4:H5"/>
    <mergeCell ref="I4:J4"/>
    <mergeCell ref="I5:J5"/>
    <mergeCell ref="G10:G12"/>
    <mergeCell ref="H10:H12"/>
    <mergeCell ref="I10:I12"/>
    <mergeCell ref="J10:J12"/>
    <mergeCell ref="B7:B9"/>
    <mergeCell ref="D7:D9"/>
    <mergeCell ref="E7:E9"/>
    <mergeCell ref="F7:F9"/>
    <mergeCell ref="G7:G9"/>
    <mergeCell ref="H7:H9"/>
    <mergeCell ref="I13:I15"/>
    <mergeCell ref="J13:J15"/>
    <mergeCell ref="B2:J2"/>
    <mergeCell ref="B17:J17"/>
    <mergeCell ref="B13:B15"/>
    <mergeCell ref="D13:D15"/>
    <mergeCell ref="E13:E15"/>
    <mergeCell ref="F13:F15"/>
    <mergeCell ref="G13:G15"/>
    <mergeCell ref="H13:H15"/>
    <mergeCell ref="I7:I9"/>
    <mergeCell ref="J7:J9"/>
    <mergeCell ref="B10:B12"/>
    <mergeCell ref="D10:D12"/>
    <mergeCell ref="E10:E12"/>
    <mergeCell ref="F10:F12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DD804-A6A6-47BB-B2B3-06299EBF8E02}">
  <dimension ref="B2:V96"/>
  <sheetViews>
    <sheetView tabSelected="1" view="pageBreakPreview" zoomScaleNormal="100" zoomScaleSheetLayoutView="100" workbookViewId="0">
      <pane xSplit="3" ySplit="7" topLeftCell="D59" activePane="bottomRight" state="frozen"/>
      <selection pane="topRight" activeCell="D1" sqref="D1"/>
      <selection pane="bottomLeft" activeCell="A8" sqref="A8"/>
      <selection pane="bottomRight" activeCell="I91" sqref="I91"/>
    </sheetView>
  </sheetViews>
  <sheetFormatPr defaultRowHeight="15" x14ac:dyDescent="0.25"/>
  <cols>
    <col min="2" max="2" width="41.5703125" customWidth="1"/>
    <col min="3" max="4" width="9.85546875" customWidth="1"/>
    <col min="8" max="8" width="10.140625" customWidth="1"/>
    <col min="9" max="12" width="10.42578125" customWidth="1"/>
  </cols>
  <sheetData>
    <row r="2" spans="2:18" ht="33.75" customHeight="1" x14ac:dyDescent="0.25">
      <c r="B2" s="76" t="s">
        <v>118</v>
      </c>
      <c r="C2" s="67"/>
      <c r="D2" s="67"/>
      <c r="E2" s="67"/>
      <c r="F2" s="67"/>
      <c r="G2" s="67"/>
      <c r="H2" s="67"/>
      <c r="I2" s="67"/>
      <c r="J2" s="67"/>
      <c r="K2" s="67"/>
    </row>
    <row r="3" spans="2:18" x14ac:dyDescent="0.25">
      <c r="B3" s="2"/>
    </row>
    <row r="4" spans="2:18" ht="15" customHeight="1" x14ac:dyDescent="0.25">
      <c r="B4" s="71" t="s">
        <v>119</v>
      </c>
      <c r="C4" s="71" t="s">
        <v>120</v>
      </c>
      <c r="D4" s="71" t="s">
        <v>121</v>
      </c>
      <c r="E4" s="86"/>
      <c r="F4" s="86"/>
      <c r="G4" s="86"/>
      <c r="H4" s="86"/>
      <c r="I4" s="86"/>
      <c r="J4" s="86"/>
      <c r="K4" s="86"/>
      <c r="L4" s="86"/>
    </row>
    <row r="5" spans="2:18" ht="25.5" x14ac:dyDescent="0.25">
      <c r="B5" s="71"/>
      <c r="C5" s="71"/>
      <c r="D5" s="21" t="s">
        <v>127</v>
      </c>
      <c r="E5" s="21" t="s">
        <v>127</v>
      </c>
      <c r="F5" s="21" t="s">
        <v>127</v>
      </c>
      <c r="G5" s="21" t="s">
        <v>127</v>
      </c>
      <c r="H5" s="21" t="s">
        <v>81</v>
      </c>
      <c r="I5" s="21" t="s">
        <v>83</v>
      </c>
      <c r="J5" s="21" t="s">
        <v>84</v>
      </c>
      <c r="K5" s="21" t="s">
        <v>85</v>
      </c>
      <c r="L5" s="21" t="s">
        <v>86</v>
      </c>
    </row>
    <row r="6" spans="2:18" ht="38.25" x14ac:dyDescent="0.25">
      <c r="B6" s="71"/>
      <c r="C6" s="71"/>
      <c r="D6" s="21" t="s">
        <v>128</v>
      </c>
      <c r="E6" s="21" t="s">
        <v>122</v>
      </c>
      <c r="F6" s="21" t="s">
        <v>123</v>
      </c>
      <c r="G6" s="21" t="s">
        <v>124</v>
      </c>
      <c r="H6" s="21" t="s">
        <v>42</v>
      </c>
      <c r="I6" s="21" t="s">
        <v>42</v>
      </c>
      <c r="J6" s="21" t="s">
        <v>42</v>
      </c>
      <c r="K6" s="21" t="s">
        <v>42</v>
      </c>
      <c r="L6" s="21" t="s">
        <v>42</v>
      </c>
    </row>
    <row r="7" spans="2:18" x14ac:dyDescent="0.25">
      <c r="B7" s="80" t="s">
        <v>129</v>
      </c>
      <c r="C7" s="81"/>
      <c r="D7" s="81"/>
      <c r="E7" s="81"/>
      <c r="F7" s="81"/>
      <c r="G7" s="81"/>
      <c r="H7" s="81"/>
      <c r="I7" s="82"/>
      <c r="J7" s="82"/>
      <c r="K7" s="82"/>
      <c r="L7" s="82"/>
    </row>
    <row r="8" spans="2:18" ht="25.5" x14ac:dyDescent="0.25">
      <c r="B8" s="42" t="s">
        <v>130</v>
      </c>
      <c r="C8" s="43" t="s">
        <v>125</v>
      </c>
      <c r="D8" s="44" t="str">
        <f>IFERROR((D9-D10)/D9*100," ")</f>
        <v xml:space="preserve"> </v>
      </c>
      <c r="E8" s="44" t="str">
        <f t="shared" ref="E8:L8" si="0">IFERROR((E9-E10)/E9*100," ")</f>
        <v xml:space="preserve"> </v>
      </c>
      <c r="F8" s="44" t="str">
        <f t="shared" si="0"/>
        <v xml:space="preserve"> </v>
      </c>
      <c r="G8" s="44" t="str">
        <f t="shared" si="0"/>
        <v xml:space="preserve"> </v>
      </c>
      <c r="H8" s="44" t="str">
        <f t="shared" si="0"/>
        <v xml:space="preserve"> </v>
      </c>
      <c r="I8" s="44" t="str">
        <f t="shared" si="0"/>
        <v xml:space="preserve"> </v>
      </c>
      <c r="J8" s="44" t="str">
        <f t="shared" si="0"/>
        <v xml:space="preserve"> </v>
      </c>
      <c r="K8" s="44" t="str">
        <f t="shared" si="0"/>
        <v xml:space="preserve"> </v>
      </c>
      <c r="L8" s="44" t="str">
        <f t="shared" si="0"/>
        <v xml:space="preserve"> </v>
      </c>
    </row>
    <row r="9" spans="2:18" ht="76.5" x14ac:dyDescent="0.25">
      <c r="B9" s="31" t="s">
        <v>146</v>
      </c>
      <c r="C9" s="21" t="s">
        <v>148</v>
      </c>
      <c r="D9" s="35"/>
      <c r="E9" s="35"/>
      <c r="F9" s="35"/>
      <c r="G9" s="35"/>
      <c r="H9" s="35"/>
      <c r="I9" s="40"/>
      <c r="J9" s="40"/>
      <c r="K9" s="40"/>
      <c r="L9" s="40"/>
    </row>
    <row r="10" spans="2:18" ht="76.5" x14ac:dyDescent="0.25">
      <c r="B10" s="31" t="s">
        <v>147</v>
      </c>
      <c r="C10" s="21" t="s">
        <v>148</v>
      </c>
      <c r="D10" s="35"/>
      <c r="E10" s="35"/>
      <c r="F10" s="35"/>
      <c r="G10" s="35"/>
      <c r="H10" s="35"/>
      <c r="I10" s="40"/>
      <c r="J10" s="40"/>
      <c r="K10" s="40"/>
      <c r="L10" s="40"/>
    </row>
    <row r="11" spans="2:18" ht="25.5" x14ac:dyDescent="0.25">
      <c r="B11" s="42" t="s">
        <v>131</v>
      </c>
      <c r="C11" s="43" t="s">
        <v>125</v>
      </c>
      <c r="D11" s="44" t="str">
        <f>IFERROR((50*D12/D13+25*D14/D13+25*D15/D13)," ")</f>
        <v xml:space="preserve"> </v>
      </c>
      <c r="E11" s="44" t="str">
        <f t="shared" ref="E11:L11" si="1">IFERROR((50*E12/E13+25*E14/E13+25*E15/E13)," ")</f>
        <v xml:space="preserve"> </v>
      </c>
      <c r="F11" s="44" t="str">
        <f t="shared" si="1"/>
        <v xml:space="preserve"> </v>
      </c>
      <c r="G11" s="44" t="str">
        <f t="shared" si="1"/>
        <v xml:space="preserve"> </v>
      </c>
      <c r="H11" s="44" t="str">
        <f t="shared" si="1"/>
        <v xml:space="preserve"> </v>
      </c>
      <c r="I11" s="44" t="str">
        <f t="shared" si="1"/>
        <v xml:space="preserve"> </v>
      </c>
      <c r="J11" s="44" t="str">
        <f t="shared" si="1"/>
        <v xml:space="preserve"> </v>
      </c>
      <c r="K11" s="44" t="str">
        <f t="shared" si="1"/>
        <v xml:space="preserve"> </v>
      </c>
      <c r="L11" s="44" t="str">
        <f t="shared" si="1"/>
        <v xml:space="preserve"> </v>
      </c>
    </row>
    <row r="12" spans="2:18" ht="45.75" customHeight="1" x14ac:dyDescent="0.25">
      <c r="B12" s="32" t="s">
        <v>149</v>
      </c>
      <c r="C12" s="21" t="s">
        <v>150</v>
      </c>
      <c r="D12" s="35"/>
      <c r="E12" s="35"/>
      <c r="F12" s="35"/>
      <c r="G12" s="35"/>
      <c r="H12" s="35"/>
      <c r="I12" s="40"/>
      <c r="J12" s="40"/>
      <c r="K12" s="40"/>
      <c r="L12" s="40"/>
    </row>
    <row r="13" spans="2:18" ht="25.5" x14ac:dyDescent="0.25">
      <c r="B13" s="32" t="s">
        <v>151</v>
      </c>
      <c r="C13" s="21" t="s">
        <v>150</v>
      </c>
      <c r="D13" s="35"/>
      <c r="E13" s="35"/>
      <c r="F13" s="35"/>
      <c r="G13" s="35"/>
      <c r="H13" s="35"/>
      <c r="I13" s="40"/>
      <c r="J13" s="40"/>
      <c r="K13" s="40"/>
      <c r="L13" s="40"/>
    </row>
    <row r="14" spans="2:18" ht="69.75" customHeight="1" x14ac:dyDescent="0.25">
      <c r="B14" s="32" t="s">
        <v>152</v>
      </c>
      <c r="C14" s="21" t="s">
        <v>150</v>
      </c>
      <c r="D14" s="35"/>
      <c r="E14" s="35"/>
      <c r="F14" s="35"/>
      <c r="G14" s="35"/>
      <c r="H14" s="35"/>
      <c r="I14" s="40"/>
      <c r="J14" s="40"/>
      <c r="K14" s="40"/>
      <c r="L14" s="40"/>
    </row>
    <row r="15" spans="2:18" ht="76.5" x14ac:dyDescent="0.25">
      <c r="B15" s="32" t="s">
        <v>153</v>
      </c>
      <c r="C15" s="21" t="s">
        <v>150</v>
      </c>
      <c r="D15" s="35"/>
      <c r="E15" s="35"/>
      <c r="F15" s="35"/>
      <c r="G15" s="35"/>
      <c r="H15" s="35"/>
      <c r="I15" s="40"/>
      <c r="J15" s="40"/>
      <c r="K15" s="40"/>
      <c r="L15" s="40"/>
    </row>
    <row r="16" spans="2:18" ht="102" customHeight="1" x14ac:dyDescent="0.25">
      <c r="B16" s="42" t="s">
        <v>168</v>
      </c>
      <c r="C16" s="43" t="s">
        <v>125</v>
      </c>
      <c r="D16" s="44" t="str">
        <f>IFERROR((100*D17/D18)," ")</f>
        <v xml:space="preserve"> </v>
      </c>
      <c r="E16" s="44" t="str">
        <f t="shared" ref="E16:L16" si="2">IFERROR((100*E17/E18)," ")</f>
        <v xml:space="preserve"> </v>
      </c>
      <c r="F16" s="44" t="str">
        <f t="shared" si="2"/>
        <v xml:space="preserve"> </v>
      </c>
      <c r="G16" s="44" t="str">
        <f t="shared" si="2"/>
        <v xml:space="preserve"> </v>
      </c>
      <c r="H16" s="44" t="str">
        <f t="shared" si="2"/>
        <v xml:space="preserve"> </v>
      </c>
      <c r="I16" s="44" t="str">
        <f t="shared" si="2"/>
        <v xml:space="preserve"> </v>
      </c>
      <c r="J16" s="44" t="str">
        <f t="shared" si="2"/>
        <v xml:space="preserve"> </v>
      </c>
      <c r="K16" s="44" t="str">
        <f t="shared" si="2"/>
        <v xml:space="preserve"> </v>
      </c>
      <c r="L16" s="44" t="str">
        <f t="shared" si="2"/>
        <v xml:space="preserve"> </v>
      </c>
      <c r="M16" s="90"/>
      <c r="N16" s="67"/>
      <c r="O16" s="67"/>
      <c r="P16" s="67"/>
      <c r="Q16" s="67"/>
      <c r="R16" s="67"/>
    </row>
    <row r="17" spans="2:12" ht="91.5" customHeight="1" x14ac:dyDescent="0.25">
      <c r="B17" s="32" t="s">
        <v>154</v>
      </c>
      <c r="C17" s="21" t="s">
        <v>150</v>
      </c>
      <c r="D17" s="35"/>
      <c r="E17" s="35"/>
      <c r="F17" s="35"/>
      <c r="G17" s="35"/>
      <c r="H17" s="35"/>
      <c r="I17" s="35"/>
      <c r="J17" s="35"/>
      <c r="K17" s="35"/>
      <c r="L17" s="35"/>
    </row>
    <row r="18" spans="2:12" ht="27.75" customHeight="1" x14ac:dyDescent="0.25">
      <c r="B18" s="32" t="s">
        <v>151</v>
      </c>
      <c r="C18" s="21" t="s">
        <v>150</v>
      </c>
      <c r="D18" s="35">
        <f>D13</f>
        <v>0</v>
      </c>
      <c r="E18" s="35">
        <f t="shared" ref="E18:L18" si="3">E13</f>
        <v>0</v>
      </c>
      <c r="F18" s="35">
        <f t="shared" si="3"/>
        <v>0</v>
      </c>
      <c r="G18" s="35">
        <f t="shared" si="3"/>
        <v>0</v>
      </c>
      <c r="H18" s="35">
        <f t="shared" si="3"/>
        <v>0</v>
      </c>
      <c r="I18" s="35">
        <f t="shared" si="3"/>
        <v>0</v>
      </c>
      <c r="J18" s="35">
        <f t="shared" si="3"/>
        <v>0</v>
      </c>
      <c r="K18" s="35">
        <f t="shared" si="3"/>
        <v>0</v>
      </c>
      <c r="L18" s="35">
        <f t="shared" si="3"/>
        <v>0</v>
      </c>
    </row>
    <row r="19" spans="2:12" ht="51" x14ac:dyDescent="0.25">
      <c r="B19" s="42" t="s">
        <v>132</v>
      </c>
      <c r="C19" s="43" t="s">
        <v>125</v>
      </c>
      <c r="D19" s="44" t="str">
        <f>IFERROR((100*D20/D21)," ")</f>
        <v xml:space="preserve"> </v>
      </c>
      <c r="E19" s="44" t="str">
        <f t="shared" ref="E19:L19" si="4">IFERROR((100*E20/E21)," ")</f>
        <v xml:space="preserve"> </v>
      </c>
      <c r="F19" s="44" t="str">
        <f t="shared" si="4"/>
        <v xml:space="preserve"> </v>
      </c>
      <c r="G19" s="44" t="str">
        <f t="shared" si="4"/>
        <v xml:space="preserve"> </v>
      </c>
      <c r="H19" s="44" t="str">
        <f t="shared" si="4"/>
        <v xml:space="preserve"> </v>
      </c>
      <c r="I19" s="44" t="str">
        <f t="shared" si="4"/>
        <v xml:space="preserve"> </v>
      </c>
      <c r="J19" s="44" t="str">
        <f t="shared" si="4"/>
        <v xml:space="preserve"> </v>
      </c>
      <c r="K19" s="44" t="str">
        <f t="shared" si="4"/>
        <v xml:space="preserve"> </v>
      </c>
      <c r="L19" s="44" t="str">
        <f t="shared" si="4"/>
        <v xml:space="preserve"> </v>
      </c>
    </row>
    <row r="20" spans="2:12" ht="63.75" x14ac:dyDescent="0.25">
      <c r="B20" s="32" t="s">
        <v>155</v>
      </c>
      <c r="C20" s="21" t="s">
        <v>150</v>
      </c>
      <c r="D20" s="35"/>
      <c r="E20" s="35"/>
      <c r="F20" s="35"/>
      <c r="G20" s="35"/>
      <c r="H20" s="35"/>
      <c r="I20" s="35"/>
      <c r="J20" s="35"/>
      <c r="K20" s="35"/>
      <c r="L20" s="35"/>
    </row>
    <row r="21" spans="2:12" ht="25.5" x14ac:dyDescent="0.25">
      <c r="B21" s="32" t="s">
        <v>151</v>
      </c>
      <c r="C21" s="21" t="s">
        <v>150</v>
      </c>
      <c r="D21" s="35">
        <f>D13</f>
        <v>0</v>
      </c>
      <c r="E21" s="35">
        <f t="shared" ref="E21:L21" si="5">E13</f>
        <v>0</v>
      </c>
      <c r="F21" s="35">
        <f t="shared" si="5"/>
        <v>0</v>
      </c>
      <c r="G21" s="35">
        <f t="shared" si="5"/>
        <v>0</v>
      </c>
      <c r="H21" s="35">
        <f t="shared" si="5"/>
        <v>0</v>
      </c>
      <c r="I21" s="35">
        <f t="shared" si="5"/>
        <v>0</v>
      </c>
      <c r="J21" s="35">
        <f t="shared" si="5"/>
        <v>0</v>
      </c>
      <c r="K21" s="35">
        <f t="shared" si="5"/>
        <v>0</v>
      </c>
      <c r="L21" s="35">
        <f t="shared" si="5"/>
        <v>0</v>
      </c>
    </row>
    <row r="22" spans="2:12" ht="25.5" x14ac:dyDescent="0.25">
      <c r="B22" s="42" t="s">
        <v>133</v>
      </c>
      <c r="C22" s="43" t="s">
        <v>125</v>
      </c>
      <c r="D22" s="44" t="str">
        <f>IFERROR((100*D23/D24)," ")</f>
        <v xml:space="preserve"> </v>
      </c>
      <c r="E22" s="44" t="str">
        <f t="shared" ref="E22:L22" si="6">IFERROR((100*E23/E24)," ")</f>
        <v xml:space="preserve"> </v>
      </c>
      <c r="F22" s="44" t="str">
        <f t="shared" si="6"/>
        <v xml:space="preserve"> </v>
      </c>
      <c r="G22" s="44" t="str">
        <f t="shared" si="6"/>
        <v xml:space="preserve"> </v>
      </c>
      <c r="H22" s="44" t="str">
        <f t="shared" si="6"/>
        <v xml:space="preserve"> </v>
      </c>
      <c r="I22" s="44" t="str">
        <f t="shared" si="6"/>
        <v xml:space="preserve"> </v>
      </c>
      <c r="J22" s="44" t="str">
        <f t="shared" si="6"/>
        <v xml:space="preserve"> </v>
      </c>
      <c r="K22" s="44" t="str">
        <f t="shared" si="6"/>
        <v xml:space="preserve"> </v>
      </c>
      <c r="L22" s="44" t="str">
        <f t="shared" si="6"/>
        <v xml:space="preserve"> </v>
      </c>
    </row>
    <row r="23" spans="2:12" ht="89.25" x14ac:dyDescent="0.25">
      <c r="B23" s="32" t="s">
        <v>156</v>
      </c>
      <c r="C23" s="21" t="s">
        <v>150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2" ht="91.5" customHeight="1" x14ac:dyDescent="0.25">
      <c r="B24" s="32" t="s">
        <v>154</v>
      </c>
      <c r="C24" s="21" t="s">
        <v>150</v>
      </c>
      <c r="D24" s="35">
        <f>D17</f>
        <v>0</v>
      </c>
      <c r="E24" s="35">
        <f t="shared" ref="E24:L24" si="7">E17</f>
        <v>0</v>
      </c>
      <c r="F24" s="35">
        <f t="shared" si="7"/>
        <v>0</v>
      </c>
      <c r="G24" s="35">
        <f t="shared" si="7"/>
        <v>0</v>
      </c>
      <c r="H24" s="35">
        <f t="shared" si="7"/>
        <v>0</v>
      </c>
      <c r="I24" s="35">
        <f t="shared" si="7"/>
        <v>0</v>
      </c>
      <c r="J24" s="35">
        <f t="shared" si="7"/>
        <v>0</v>
      </c>
      <c r="K24" s="35">
        <f t="shared" si="7"/>
        <v>0</v>
      </c>
      <c r="L24" s="35">
        <f t="shared" si="7"/>
        <v>0</v>
      </c>
    </row>
    <row r="25" spans="2:12" s="47" customFormat="1" ht="25.5" customHeight="1" x14ac:dyDescent="0.25">
      <c r="B25" s="87" t="s">
        <v>134</v>
      </c>
      <c r="C25" s="88"/>
      <c r="D25" s="88"/>
      <c r="E25" s="88"/>
      <c r="F25" s="88"/>
      <c r="G25" s="88"/>
      <c r="H25" s="88"/>
      <c r="I25" s="89"/>
      <c r="J25" s="89"/>
      <c r="K25" s="89"/>
      <c r="L25" s="89"/>
    </row>
    <row r="26" spans="2:12" s="47" customFormat="1" ht="25.5" x14ac:dyDescent="0.25">
      <c r="B26" s="45" t="s">
        <v>135</v>
      </c>
      <c r="C26" s="43" t="s">
        <v>125</v>
      </c>
      <c r="D26" s="44" t="str">
        <f>IFERROR(((D27-D28)/D27*100)," ")</f>
        <v xml:space="preserve"> </v>
      </c>
      <c r="E26" s="44" t="str">
        <f t="shared" ref="E26:L26" si="8">IFERROR(((E27-E28)/E27*100)," ")</f>
        <v xml:space="preserve"> </v>
      </c>
      <c r="F26" s="44" t="str">
        <f t="shared" si="8"/>
        <v xml:space="preserve"> </v>
      </c>
      <c r="G26" s="44" t="str">
        <f t="shared" si="8"/>
        <v xml:space="preserve"> </v>
      </c>
      <c r="H26" s="44" t="str">
        <f t="shared" si="8"/>
        <v xml:space="preserve"> </v>
      </c>
      <c r="I26" s="44" t="str">
        <f t="shared" si="8"/>
        <v xml:space="preserve"> </v>
      </c>
      <c r="J26" s="44" t="str">
        <f t="shared" si="8"/>
        <v xml:space="preserve"> </v>
      </c>
      <c r="K26" s="44" t="str">
        <f t="shared" si="8"/>
        <v xml:space="preserve"> </v>
      </c>
      <c r="L26" s="44" t="str">
        <f t="shared" si="8"/>
        <v xml:space="preserve"> </v>
      </c>
    </row>
    <row r="27" spans="2:12" s="47" customFormat="1" ht="76.5" x14ac:dyDescent="0.25">
      <c r="B27" s="48" t="s">
        <v>146</v>
      </c>
      <c r="C27" s="49" t="s">
        <v>148</v>
      </c>
      <c r="D27" s="36"/>
      <c r="E27" s="36"/>
      <c r="F27" s="36"/>
      <c r="G27" s="36"/>
      <c r="H27" s="36"/>
      <c r="I27" s="50"/>
      <c r="J27" s="50"/>
      <c r="K27" s="50"/>
      <c r="L27" s="50"/>
    </row>
    <row r="28" spans="2:12" s="47" customFormat="1" ht="76.5" x14ac:dyDescent="0.25">
      <c r="B28" s="48" t="s">
        <v>147</v>
      </c>
      <c r="C28" s="49" t="s">
        <v>148</v>
      </c>
      <c r="D28" s="36"/>
      <c r="E28" s="36"/>
      <c r="F28" s="36"/>
      <c r="G28" s="36"/>
      <c r="H28" s="36"/>
      <c r="I28" s="50"/>
      <c r="J28" s="50"/>
      <c r="K28" s="50"/>
      <c r="L28" s="50"/>
    </row>
    <row r="29" spans="2:12" s="47" customFormat="1" ht="25.5" x14ac:dyDescent="0.25">
      <c r="B29" s="45" t="s">
        <v>136</v>
      </c>
      <c r="C29" s="43"/>
      <c r="D29" s="44" t="str">
        <f>IFERROR((50*D30/D31+25*D32/D31+25*D33/D31)," ")</f>
        <v xml:space="preserve"> </v>
      </c>
      <c r="E29" s="44" t="str">
        <f t="shared" ref="E29:L29" si="9">IFERROR((50*E30/E31+25*E32/E31+25*E33/E31)," ")</f>
        <v xml:space="preserve"> </v>
      </c>
      <c r="F29" s="44" t="str">
        <f t="shared" si="9"/>
        <v xml:space="preserve"> </v>
      </c>
      <c r="G29" s="44" t="str">
        <f t="shared" si="9"/>
        <v xml:space="preserve"> </v>
      </c>
      <c r="H29" s="44" t="str">
        <f t="shared" si="9"/>
        <v xml:space="preserve"> </v>
      </c>
      <c r="I29" s="44" t="str">
        <f t="shared" si="9"/>
        <v xml:space="preserve"> </v>
      </c>
      <c r="J29" s="44" t="str">
        <f t="shared" si="9"/>
        <v xml:space="preserve"> </v>
      </c>
      <c r="K29" s="44" t="str">
        <f t="shared" si="9"/>
        <v xml:space="preserve"> </v>
      </c>
      <c r="L29" s="44" t="str">
        <f t="shared" si="9"/>
        <v xml:space="preserve"> </v>
      </c>
    </row>
    <row r="30" spans="2:12" s="47" customFormat="1" ht="38.25" x14ac:dyDescent="0.25">
      <c r="B30" s="51" t="s">
        <v>149</v>
      </c>
      <c r="C30" s="49" t="s">
        <v>150</v>
      </c>
      <c r="D30" s="36"/>
      <c r="E30" s="36"/>
      <c r="F30" s="36"/>
      <c r="G30" s="36"/>
      <c r="H30" s="36"/>
      <c r="I30" s="50"/>
      <c r="J30" s="50"/>
      <c r="K30" s="50"/>
      <c r="L30" s="50"/>
    </row>
    <row r="31" spans="2:12" s="47" customFormat="1" ht="25.5" x14ac:dyDescent="0.25">
      <c r="B31" s="51" t="s">
        <v>151</v>
      </c>
      <c r="C31" s="49" t="s">
        <v>150</v>
      </c>
      <c r="D31" s="36"/>
      <c r="E31" s="36"/>
      <c r="F31" s="36"/>
      <c r="G31" s="36"/>
      <c r="H31" s="36"/>
      <c r="I31" s="50"/>
      <c r="J31" s="50"/>
      <c r="K31" s="50"/>
      <c r="L31" s="50"/>
    </row>
    <row r="32" spans="2:12" s="47" customFormat="1" ht="63.75" x14ac:dyDescent="0.25">
      <c r="B32" s="51" t="s">
        <v>152</v>
      </c>
      <c r="C32" s="49" t="s">
        <v>150</v>
      </c>
      <c r="D32" s="36"/>
      <c r="E32" s="36"/>
      <c r="F32" s="36"/>
      <c r="G32" s="36"/>
      <c r="H32" s="36"/>
      <c r="I32" s="50"/>
      <c r="J32" s="50"/>
      <c r="K32" s="50"/>
      <c r="L32" s="50"/>
    </row>
    <row r="33" spans="2:12" s="47" customFormat="1" ht="76.5" x14ac:dyDescent="0.25">
      <c r="B33" s="51" t="s">
        <v>153</v>
      </c>
      <c r="C33" s="49" t="s">
        <v>150</v>
      </c>
      <c r="D33" s="36"/>
      <c r="E33" s="36"/>
      <c r="F33" s="36"/>
      <c r="G33" s="36"/>
      <c r="H33" s="36"/>
      <c r="I33" s="50"/>
      <c r="J33" s="50"/>
      <c r="K33" s="50"/>
      <c r="L33" s="50"/>
    </row>
    <row r="34" spans="2:12" s="47" customFormat="1" ht="25.5" customHeight="1" x14ac:dyDescent="0.25">
      <c r="B34" s="83" t="s">
        <v>137</v>
      </c>
      <c r="C34" s="84"/>
      <c r="D34" s="84"/>
      <c r="E34" s="84"/>
      <c r="F34" s="84"/>
      <c r="G34" s="84"/>
      <c r="H34" s="84"/>
      <c r="I34" s="85"/>
      <c r="J34" s="85"/>
      <c r="K34" s="85"/>
      <c r="L34" s="85"/>
    </row>
    <row r="35" spans="2:12" s="47" customFormat="1" ht="25.5" customHeight="1" x14ac:dyDescent="0.25">
      <c r="B35" s="42" t="s">
        <v>138</v>
      </c>
      <c r="C35" s="43"/>
      <c r="D35" s="44" t="str">
        <f>IFERROR(((D36-D37)/D36*100)," ")</f>
        <v xml:space="preserve"> </v>
      </c>
      <c r="E35" s="44" t="str">
        <f t="shared" ref="E35:L35" si="10">IFERROR(((E36-E37)/E36*100)," ")</f>
        <v xml:space="preserve"> </v>
      </c>
      <c r="F35" s="44" t="str">
        <f t="shared" si="10"/>
        <v xml:space="preserve"> </v>
      </c>
      <c r="G35" s="44" t="str">
        <f t="shared" si="10"/>
        <v xml:space="preserve"> </v>
      </c>
      <c r="H35" s="44" t="str">
        <f t="shared" si="10"/>
        <v xml:space="preserve"> </v>
      </c>
      <c r="I35" s="44" t="str">
        <f t="shared" si="10"/>
        <v xml:space="preserve"> </v>
      </c>
      <c r="J35" s="44" t="str">
        <f t="shared" si="10"/>
        <v xml:space="preserve"> </v>
      </c>
      <c r="K35" s="44" t="str">
        <f t="shared" si="10"/>
        <v xml:space="preserve"> </v>
      </c>
      <c r="L35" s="44" t="str">
        <f t="shared" si="10"/>
        <v xml:space="preserve"> </v>
      </c>
    </row>
    <row r="36" spans="2:12" s="47" customFormat="1" ht="79.5" customHeight="1" x14ac:dyDescent="0.25">
      <c r="B36" s="48" t="s">
        <v>146</v>
      </c>
      <c r="C36" s="49" t="s">
        <v>148</v>
      </c>
      <c r="D36" s="36"/>
      <c r="E36" s="52"/>
      <c r="F36" s="52"/>
      <c r="G36" s="52"/>
      <c r="H36" s="52"/>
      <c r="I36" s="53"/>
      <c r="J36" s="53"/>
      <c r="K36" s="53"/>
      <c r="L36" s="53"/>
    </row>
    <row r="37" spans="2:12" s="47" customFormat="1" ht="75" customHeight="1" x14ac:dyDescent="0.25">
      <c r="B37" s="48" t="s">
        <v>147</v>
      </c>
      <c r="C37" s="49" t="s">
        <v>148</v>
      </c>
      <c r="D37" s="36"/>
      <c r="E37" s="52"/>
      <c r="F37" s="52"/>
      <c r="G37" s="52"/>
      <c r="H37" s="52"/>
      <c r="I37" s="53"/>
      <c r="J37" s="53"/>
      <c r="K37" s="53"/>
      <c r="L37" s="53"/>
    </row>
    <row r="38" spans="2:12" s="47" customFormat="1" ht="25.5" x14ac:dyDescent="0.25">
      <c r="B38" s="45" t="s">
        <v>139</v>
      </c>
      <c r="C38" s="43" t="s">
        <v>125</v>
      </c>
      <c r="D38" s="44" t="str">
        <f>IFERROR((50*D39/D40+25*D41/D40+25*D42/D40)," ")</f>
        <v xml:space="preserve"> </v>
      </c>
      <c r="E38" s="44" t="str">
        <f t="shared" ref="E38:L38" si="11">IFERROR((50*E39/E40+25*E41/E40+25*E42/E40)," ")</f>
        <v xml:space="preserve"> </v>
      </c>
      <c r="F38" s="44" t="str">
        <f t="shared" si="11"/>
        <v xml:space="preserve"> </v>
      </c>
      <c r="G38" s="44" t="str">
        <f t="shared" si="11"/>
        <v xml:space="preserve"> </v>
      </c>
      <c r="H38" s="44" t="str">
        <f t="shared" si="11"/>
        <v xml:space="preserve"> </v>
      </c>
      <c r="I38" s="44" t="str">
        <f t="shared" si="11"/>
        <v xml:space="preserve"> </v>
      </c>
      <c r="J38" s="44" t="str">
        <f t="shared" si="11"/>
        <v xml:space="preserve"> </v>
      </c>
      <c r="K38" s="44" t="str">
        <f t="shared" si="11"/>
        <v xml:space="preserve"> </v>
      </c>
      <c r="L38" s="44" t="str">
        <f t="shared" si="11"/>
        <v xml:space="preserve"> </v>
      </c>
    </row>
    <row r="39" spans="2:12" s="47" customFormat="1" ht="38.25" x14ac:dyDescent="0.25">
      <c r="B39" s="51" t="s">
        <v>149</v>
      </c>
      <c r="C39" s="49" t="s">
        <v>150</v>
      </c>
      <c r="D39" s="36"/>
      <c r="E39" s="36"/>
      <c r="F39" s="36"/>
      <c r="G39" s="36"/>
      <c r="H39" s="36"/>
      <c r="I39" s="50"/>
      <c r="J39" s="50"/>
      <c r="K39" s="50"/>
      <c r="L39" s="50"/>
    </row>
    <row r="40" spans="2:12" s="47" customFormat="1" ht="25.5" x14ac:dyDescent="0.25">
      <c r="B40" s="51" t="s">
        <v>151</v>
      </c>
      <c r="C40" s="49" t="s">
        <v>150</v>
      </c>
      <c r="D40" s="36"/>
      <c r="E40" s="36"/>
      <c r="F40" s="36"/>
      <c r="G40" s="36"/>
      <c r="H40" s="36"/>
      <c r="I40" s="50"/>
      <c r="J40" s="50"/>
      <c r="K40" s="50"/>
      <c r="L40" s="50"/>
    </row>
    <row r="41" spans="2:12" s="47" customFormat="1" ht="63.75" x14ac:dyDescent="0.25">
      <c r="B41" s="51" t="s">
        <v>152</v>
      </c>
      <c r="C41" s="49" t="s">
        <v>150</v>
      </c>
      <c r="D41" s="36"/>
      <c r="E41" s="36"/>
      <c r="F41" s="36"/>
      <c r="G41" s="36"/>
      <c r="H41" s="36"/>
      <c r="I41" s="50"/>
      <c r="J41" s="50"/>
      <c r="K41" s="50"/>
      <c r="L41" s="50"/>
    </row>
    <row r="42" spans="2:12" s="47" customFormat="1" ht="76.5" x14ac:dyDescent="0.25">
      <c r="B42" s="51" t="s">
        <v>153</v>
      </c>
      <c r="C42" s="49" t="s">
        <v>150</v>
      </c>
      <c r="D42" s="36"/>
      <c r="E42" s="36"/>
      <c r="F42" s="36"/>
      <c r="G42" s="36"/>
      <c r="H42" s="36"/>
      <c r="I42" s="50"/>
      <c r="J42" s="50"/>
      <c r="K42" s="50"/>
      <c r="L42" s="50"/>
    </row>
    <row r="43" spans="2:12" s="47" customFormat="1" ht="25.5" x14ac:dyDescent="0.25">
      <c r="B43" s="42" t="s">
        <v>166</v>
      </c>
      <c r="C43" s="43" t="s">
        <v>125</v>
      </c>
      <c r="D43" s="44" t="str">
        <f>IFERROR((100*D44/(D40*D45))," ")</f>
        <v xml:space="preserve"> </v>
      </c>
      <c r="E43" s="44" t="str">
        <f t="shared" ref="E43:L43" si="12">IFERROR((100*E44/(E40*E45))," ")</f>
        <v xml:space="preserve"> </v>
      </c>
      <c r="F43" s="44" t="str">
        <f t="shared" si="12"/>
        <v xml:space="preserve"> </v>
      </c>
      <c r="G43" s="44" t="str">
        <f t="shared" si="12"/>
        <v xml:space="preserve"> </v>
      </c>
      <c r="H43" s="44" t="str">
        <f t="shared" si="12"/>
        <v xml:space="preserve"> </v>
      </c>
      <c r="I43" s="44" t="str">
        <f t="shared" si="12"/>
        <v xml:space="preserve"> </v>
      </c>
      <c r="J43" s="44" t="str">
        <f t="shared" si="12"/>
        <v xml:space="preserve"> </v>
      </c>
      <c r="K43" s="44" t="str">
        <f t="shared" si="12"/>
        <v xml:space="preserve"> </v>
      </c>
      <c r="L43" s="44" t="str">
        <f t="shared" si="12"/>
        <v xml:space="preserve"> </v>
      </c>
    </row>
    <row r="44" spans="2:12" s="47" customFormat="1" ht="25.5" x14ac:dyDescent="0.25">
      <c r="B44" s="51" t="s">
        <v>167</v>
      </c>
      <c r="C44" s="49" t="s">
        <v>157</v>
      </c>
      <c r="D44" s="36"/>
      <c r="E44" s="49"/>
      <c r="F44" s="49"/>
      <c r="G44" s="49"/>
      <c r="H44" s="49"/>
      <c r="I44" s="54"/>
      <c r="J44" s="54"/>
      <c r="K44" s="54"/>
      <c r="L44" s="54"/>
    </row>
    <row r="45" spans="2:12" s="47" customFormat="1" ht="38.25" x14ac:dyDescent="0.25">
      <c r="B45" s="51" t="s">
        <v>158</v>
      </c>
      <c r="C45" s="49" t="s">
        <v>159</v>
      </c>
      <c r="D45" s="36"/>
      <c r="E45" s="49"/>
      <c r="F45" s="49"/>
      <c r="G45" s="49"/>
      <c r="H45" s="49"/>
      <c r="I45" s="54"/>
      <c r="J45" s="54"/>
      <c r="K45" s="54"/>
      <c r="L45" s="54"/>
    </row>
    <row r="46" spans="2:12" s="47" customFormat="1" x14ac:dyDescent="0.25">
      <c r="B46" s="83" t="s">
        <v>140</v>
      </c>
      <c r="C46" s="84"/>
      <c r="D46" s="84"/>
      <c r="E46" s="84"/>
      <c r="F46" s="84"/>
      <c r="G46" s="84"/>
      <c r="H46" s="84"/>
      <c r="I46" s="85"/>
      <c r="J46" s="85"/>
      <c r="K46" s="85"/>
      <c r="L46" s="85"/>
    </row>
    <row r="47" spans="2:12" s="47" customFormat="1" ht="25.5" x14ac:dyDescent="0.25">
      <c r="B47" s="42" t="s">
        <v>141</v>
      </c>
      <c r="C47" s="58" t="s">
        <v>125</v>
      </c>
      <c r="D47" s="44" t="str">
        <f>IFERROR((100*D48/D49)," ")</f>
        <v xml:space="preserve"> </v>
      </c>
      <c r="E47" s="44" t="str">
        <f t="shared" ref="E47:L47" si="13">IFERROR((100*E48/E49)," ")</f>
        <v xml:space="preserve"> </v>
      </c>
      <c r="F47" s="44" t="str">
        <f t="shared" si="13"/>
        <v xml:space="preserve"> </v>
      </c>
      <c r="G47" s="44" t="str">
        <f t="shared" si="13"/>
        <v xml:space="preserve"> </v>
      </c>
      <c r="H47" s="44" t="str">
        <f t="shared" si="13"/>
        <v xml:space="preserve"> </v>
      </c>
      <c r="I47" s="44" t="str">
        <f t="shared" si="13"/>
        <v xml:space="preserve"> </v>
      </c>
      <c r="J47" s="44" t="str">
        <f t="shared" si="13"/>
        <v xml:space="preserve"> </v>
      </c>
      <c r="K47" s="44" t="str">
        <f t="shared" si="13"/>
        <v xml:space="preserve"> </v>
      </c>
      <c r="L47" s="44" t="str">
        <f t="shared" si="13"/>
        <v xml:space="preserve"> </v>
      </c>
    </row>
    <row r="48" spans="2:12" s="47" customFormat="1" ht="39" customHeight="1" x14ac:dyDescent="0.25">
      <c r="B48" s="51" t="s">
        <v>160</v>
      </c>
      <c r="C48" s="49" t="s">
        <v>150</v>
      </c>
      <c r="D48" s="36"/>
      <c r="E48" s="36"/>
      <c r="F48" s="36"/>
      <c r="G48" s="36"/>
      <c r="H48" s="36"/>
      <c r="I48" s="55"/>
      <c r="J48" s="55"/>
      <c r="K48" s="55"/>
      <c r="L48" s="55"/>
    </row>
    <row r="49" spans="2:22" s="47" customFormat="1" ht="41.25" customHeight="1" x14ac:dyDescent="0.25">
      <c r="B49" s="51" t="s">
        <v>161</v>
      </c>
      <c r="C49" s="49" t="s">
        <v>150</v>
      </c>
      <c r="D49" s="36"/>
      <c r="E49" s="56"/>
      <c r="F49" s="56"/>
      <c r="G49" s="56"/>
      <c r="H49" s="56"/>
      <c r="I49" s="56"/>
      <c r="J49" s="56"/>
      <c r="K49" s="56"/>
      <c r="L49" s="56"/>
    </row>
    <row r="50" spans="2:22" s="47" customFormat="1" ht="25.5" customHeight="1" x14ac:dyDescent="0.25">
      <c r="B50" s="83" t="s">
        <v>142</v>
      </c>
      <c r="C50" s="84"/>
      <c r="D50" s="84"/>
      <c r="E50" s="84"/>
      <c r="F50" s="84"/>
      <c r="G50" s="84"/>
      <c r="H50" s="84"/>
      <c r="I50" s="85"/>
      <c r="J50" s="85"/>
      <c r="K50" s="85"/>
      <c r="L50" s="85"/>
    </row>
    <row r="51" spans="2:22" s="47" customFormat="1" ht="25.5" x14ac:dyDescent="0.25">
      <c r="B51" s="45" t="s">
        <v>143</v>
      </c>
      <c r="C51" s="43" t="s">
        <v>125</v>
      </c>
      <c r="D51" s="44" t="str">
        <f>IFERROR(((D52-D53)/D52*100)," ")</f>
        <v xml:space="preserve"> </v>
      </c>
      <c r="E51" s="44" t="str">
        <f t="shared" ref="E51:L51" si="14">IFERROR(((E52-E53)/E52*100)," ")</f>
        <v xml:space="preserve"> </v>
      </c>
      <c r="F51" s="44" t="str">
        <f t="shared" si="14"/>
        <v xml:space="preserve"> </v>
      </c>
      <c r="G51" s="44" t="str">
        <f t="shared" si="14"/>
        <v xml:space="preserve"> </v>
      </c>
      <c r="H51" s="44" t="str">
        <f t="shared" si="14"/>
        <v xml:space="preserve"> </v>
      </c>
      <c r="I51" s="44" t="str">
        <f t="shared" si="14"/>
        <v xml:space="preserve"> </v>
      </c>
      <c r="J51" s="44" t="str">
        <f t="shared" si="14"/>
        <v xml:space="preserve"> </v>
      </c>
      <c r="K51" s="44" t="str">
        <f t="shared" si="14"/>
        <v xml:space="preserve"> </v>
      </c>
      <c r="L51" s="44" t="str">
        <f t="shared" si="14"/>
        <v xml:space="preserve"> </v>
      </c>
    </row>
    <row r="52" spans="2:22" s="47" customFormat="1" ht="76.5" x14ac:dyDescent="0.25">
      <c r="B52" s="48" t="s">
        <v>146</v>
      </c>
      <c r="C52" s="49" t="s">
        <v>148</v>
      </c>
      <c r="D52" s="36"/>
      <c r="E52" s="36"/>
      <c r="F52" s="36"/>
      <c r="G52" s="36"/>
      <c r="H52" s="36"/>
      <c r="I52" s="50"/>
      <c r="J52" s="50"/>
      <c r="K52" s="50"/>
      <c r="L52" s="50"/>
    </row>
    <row r="53" spans="2:22" s="47" customFormat="1" ht="79.5" customHeight="1" x14ac:dyDescent="0.25">
      <c r="B53" s="48" t="s">
        <v>147</v>
      </c>
      <c r="C53" s="49" t="s">
        <v>148</v>
      </c>
      <c r="D53" s="36"/>
      <c r="E53" s="36"/>
      <c r="F53" s="36"/>
      <c r="G53" s="36"/>
      <c r="H53" s="36"/>
      <c r="I53" s="50"/>
      <c r="J53" s="50"/>
      <c r="K53" s="50"/>
      <c r="L53" s="50"/>
    </row>
    <row r="54" spans="2:22" s="47" customFormat="1" ht="25.5" x14ac:dyDescent="0.25">
      <c r="B54" s="45" t="s">
        <v>145</v>
      </c>
      <c r="C54" s="43" t="s">
        <v>125</v>
      </c>
      <c r="D54" s="44" t="str">
        <f>IFERROR((50*D55/D56+25*D57/D56+25*D58/D56)," ")</f>
        <v xml:space="preserve"> </v>
      </c>
      <c r="E54" s="44" t="str">
        <f t="shared" ref="E54:L54" si="15">IFERROR((50*E55/E56+25*E57/E56+25*E58/E56)," ")</f>
        <v xml:space="preserve"> </v>
      </c>
      <c r="F54" s="44" t="str">
        <f t="shared" si="15"/>
        <v xml:space="preserve"> </v>
      </c>
      <c r="G54" s="44" t="str">
        <f t="shared" si="15"/>
        <v xml:space="preserve"> </v>
      </c>
      <c r="H54" s="44" t="str">
        <f t="shared" si="15"/>
        <v xml:space="preserve"> </v>
      </c>
      <c r="I54" s="44" t="str">
        <f t="shared" si="15"/>
        <v xml:space="preserve"> </v>
      </c>
      <c r="J54" s="44" t="str">
        <f t="shared" si="15"/>
        <v xml:space="preserve"> </v>
      </c>
      <c r="K54" s="44" t="str">
        <f t="shared" si="15"/>
        <v xml:space="preserve"> </v>
      </c>
      <c r="L54" s="44" t="str">
        <f t="shared" si="15"/>
        <v xml:space="preserve"> </v>
      </c>
    </row>
    <row r="55" spans="2:22" s="47" customFormat="1" ht="38.25" x14ac:dyDescent="0.25">
      <c r="B55" s="51" t="s">
        <v>149</v>
      </c>
      <c r="C55" s="49" t="s">
        <v>150</v>
      </c>
      <c r="D55" s="36"/>
      <c r="E55" s="36"/>
      <c r="F55" s="36"/>
      <c r="G55" s="36"/>
      <c r="H55" s="36"/>
      <c r="I55" s="50"/>
      <c r="J55" s="50"/>
      <c r="K55" s="50"/>
      <c r="L55" s="50"/>
    </row>
    <row r="56" spans="2:22" s="47" customFormat="1" ht="25.5" x14ac:dyDescent="0.25">
      <c r="B56" s="51" t="s">
        <v>151</v>
      </c>
      <c r="C56" s="49" t="s">
        <v>150</v>
      </c>
      <c r="D56" s="36"/>
      <c r="E56" s="36"/>
      <c r="F56" s="36"/>
      <c r="G56" s="36"/>
      <c r="H56" s="36"/>
      <c r="I56" s="50"/>
      <c r="J56" s="50"/>
      <c r="K56" s="50"/>
      <c r="L56" s="50"/>
    </row>
    <row r="57" spans="2:22" s="47" customFormat="1" ht="63.75" x14ac:dyDescent="0.25">
      <c r="B57" s="51" t="s">
        <v>152</v>
      </c>
      <c r="C57" s="49" t="s">
        <v>150</v>
      </c>
      <c r="D57" s="36"/>
      <c r="E57" s="36"/>
      <c r="F57" s="36"/>
      <c r="G57" s="36"/>
      <c r="H57" s="36"/>
      <c r="I57" s="50"/>
      <c r="J57" s="50"/>
      <c r="K57" s="50"/>
      <c r="L57" s="50"/>
    </row>
    <row r="58" spans="2:22" s="47" customFormat="1" ht="76.5" x14ac:dyDescent="0.25">
      <c r="B58" s="51" t="s">
        <v>153</v>
      </c>
      <c r="C58" s="49" t="s">
        <v>150</v>
      </c>
      <c r="D58" s="36"/>
      <c r="E58" s="36"/>
      <c r="F58" s="36"/>
      <c r="G58" s="36"/>
      <c r="H58" s="36"/>
      <c r="I58" s="50"/>
      <c r="J58" s="50"/>
      <c r="K58" s="50"/>
      <c r="L58" s="50"/>
    </row>
    <row r="59" spans="2:22" s="47" customFormat="1" ht="25.5" x14ac:dyDescent="0.25">
      <c r="B59" s="45" t="s">
        <v>144</v>
      </c>
      <c r="C59" s="43" t="s">
        <v>125</v>
      </c>
      <c r="D59" s="44">
        <f>IFERROR((50%*D60+20%*D61+20%*D62+10%*D63)," ")</f>
        <v>0</v>
      </c>
      <c r="E59" s="44">
        <f t="shared" ref="E59:L59" si="16">IFERROR((50%*E60+20%*E61+20%*E62+10%*E63)," ")</f>
        <v>0</v>
      </c>
      <c r="F59" s="44">
        <f t="shared" si="16"/>
        <v>0</v>
      </c>
      <c r="G59" s="44">
        <f t="shared" si="16"/>
        <v>0</v>
      </c>
      <c r="H59" s="44">
        <f t="shared" si="16"/>
        <v>0</v>
      </c>
      <c r="I59" s="44">
        <f t="shared" si="16"/>
        <v>0</v>
      </c>
      <c r="J59" s="44">
        <f t="shared" si="16"/>
        <v>0</v>
      </c>
      <c r="K59" s="44">
        <f t="shared" si="16"/>
        <v>0</v>
      </c>
      <c r="L59" s="44">
        <f t="shared" si="16"/>
        <v>0</v>
      </c>
    </row>
    <row r="60" spans="2:22" s="47" customFormat="1" ht="89.25" customHeight="1" x14ac:dyDescent="0.25">
      <c r="B60" s="48" t="s">
        <v>162</v>
      </c>
      <c r="C60" s="49" t="s">
        <v>125</v>
      </c>
      <c r="D60" s="49"/>
      <c r="E60" s="49"/>
      <c r="F60" s="49"/>
      <c r="G60" s="49"/>
      <c r="H60" s="49"/>
      <c r="I60" s="49"/>
      <c r="J60" s="49"/>
      <c r="K60" s="49"/>
      <c r="L60" s="49"/>
      <c r="M60" s="91"/>
      <c r="N60" s="85"/>
      <c r="O60" s="85"/>
      <c r="P60" s="85"/>
      <c r="Q60" s="85"/>
      <c r="R60" s="92"/>
      <c r="S60" s="92"/>
      <c r="T60" s="92"/>
      <c r="U60" s="92"/>
      <c r="V60" s="92"/>
    </row>
    <row r="61" spans="2:22" s="47" customFormat="1" ht="63.75" x14ac:dyDescent="0.25">
      <c r="B61" s="48" t="s">
        <v>163</v>
      </c>
      <c r="C61" s="49" t="s">
        <v>125</v>
      </c>
      <c r="D61" s="49"/>
      <c r="E61" s="49"/>
      <c r="F61" s="49"/>
      <c r="G61" s="49"/>
      <c r="H61" s="49"/>
      <c r="I61" s="49"/>
      <c r="J61" s="49"/>
      <c r="K61" s="49"/>
      <c r="L61" s="49"/>
    </row>
    <row r="62" spans="2:22" s="47" customFormat="1" ht="88.5" customHeight="1" x14ac:dyDescent="0.25">
      <c r="B62" s="48" t="s">
        <v>164</v>
      </c>
      <c r="C62" s="49" t="s">
        <v>125</v>
      </c>
      <c r="D62" s="49"/>
      <c r="E62" s="49"/>
      <c r="F62" s="49"/>
      <c r="G62" s="49"/>
      <c r="H62" s="49"/>
      <c r="I62" s="49"/>
      <c r="J62" s="49"/>
      <c r="K62" s="49"/>
      <c r="L62" s="49"/>
    </row>
    <row r="63" spans="2:22" s="47" customFormat="1" ht="77.25" x14ac:dyDescent="0.25">
      <c r="B63" s="57" t="s">
        <v>165</v>
      </c>
      <c r="C63" s="49" t="s">
        <v>125</v>
      </c>
      <c r="D63" s="49"/>
      <c r="E63" s="49"/>
      <c r="F63" s="49"/>
      <c r="G63" s="49"/>
      <c r="H63" s="49"/>
      <c r="I63" s="49"/>
      <c r="J63" s="49"/>
      <c r="K63" s="49"/>
      <c r="L63" s="49"/>
    </row>
    <row r="64" spans="2:22" x14ac:dyDescent="0.25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</row>
    <row r="65" spans="2:12" x14ac:dyDescent="0.25"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2:12" ht="44.25" customHeight="1" x14ac:dyDescent="0.25">
      <c r="B66" s="95" t="s">
        <v>170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</row>
    <row r="67" spans="2:12" ht="16.5" customHeight="1" x14ac:dyDescent="0.25"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38"/>
    </row>
    <row r="68" spans="2:12" x14ac:dyDescent="0.25">
      <c r="B68" s="71" t="s">
        <v>119</v>
      </c>
      <c r="C68" s="71" t="s">
        <v>120</v>
      </c>
      <c r="D68" s="71" t="s">
        <v>121</v>
      </c>
      <c r="E68" s="86"/>
      <c r="F68" s="86"/>
      <c r="G68" s="86"/>
      <c r="H68" s="39"/>
      <c r="I68" s="39"/>
      <c r="J68" s="39"/>
      <c r="K68" s="39"/>
      <c r="L68" s="39"/>
    </row>
    <row r="69" spans="2:12" x14ac:dyDescent="0.25">
      <c r="B69" s="71"/>
      <c r="C69" s="71"/>
      <c r="D69" s="21" t="s">
        <v>127</v>
      </c>
      <c r="E69" s="21" t="s">
        <v>127</v>
      </c>
      <c r="F69" s="21" t="s">
        <v>127</v>
      </c>
      <c r="G69" s="21" t="s">
        <v>127</v>
      </c>
      <c r="H69" s="38"/>
      <c r="I69" s="38"/>
      <c r="J69" s="38"/>
      <c r="K69" s="38"/>
      <c r="L69" s="38"/>
    </row>
    <row r="70" spans="2:12" ht="38.25" x14ac:dyDescent="0.25">
      <c r="B70" s="71"/>
      <c r="C70" s="71"/>
      <c r="D70" s="21" t="s">
        <v>128</v>
      </c>
      <c r="E70" s="21" t="s">
        <v>122</v>
      </c>
      <c r="F70" s="21" t="s">
        <v>123</v>
      </c>
      <c r="G70" s="21" t="s">
        <v>124</v>
      </c>
      <c r="H70" s="38"/>
      <c r="I70" s="38"/>
      <c r="J70" s="38"/>
      <c r="K70" s="38"/>
      <c r="L70" s="38"/>
    </row>
    <row r="71" spans="2:12" ht="29.25" customHeight="1" x14ac:dyDescent="0.25">
      <c r="B71" s="97" t="s">
        <v>197</v>
      </c>
      <c r="C71" s="98"/>
      <c r="D71" s="98"/>
      <c r="E71" s="98"/>
      <c r="F71" s="98"/>
      <c r="G71" s="99"/>
      <c r="H71" s="38"/>
      <c r="I71" s="38"/>
      <c r="J71" s="38"/>
      <c r="K71" s="38"/>
      <c r="L71" s="38"/>
    </row>
    <row r="72" spans="2:12" ht="77.25" x14ac:dyDescent="0.25">
      <c r="B72" s="46" t="s">
        <v>171</v>
      </c>
      <c r="C72" s="43" t="s">
        <v>125</v>
      </c>
      <c r="D72" s="44" t="str">
        <f>IFERROR(D73/D74*100," ")</f>
        <v xml:space="preserve"> </v>
      </c>
      <c r="E72" s="44" t="str">
        <f t="shared" ref="E72:G72" si="17">IFERROR(E73/E74*100," ")</f>
        <v xml:space="preserve"> </v>
      </c>
      <c r="F72" s="44" t="str">
        <f t="shared" si="17"/>
        <v xml:space="preserve"> </v>
      </c>
      <c r="G72" s="44" t="str">
        <f t="shared" si="17"/>
        <v xml:space="preserve"> </v>
      </c>
      <c r="H72" s="38"/>
      <c r="I72" s="38"/>
      <c r="J72" s="38"/>
      <c r="K72" s="38"/>
      <c r="L72" s="38"/>
    </row>
    <row r="73" spans="2:12" ht="54.75" customHeight="1" x14ac:dyDescent="0.25">
      <c r="B73" s="34" t="s">
        <v>172</v>
      </c>
      <c r="C73" s="21" t="s">
        <v>173</v>
      </c>
      <c r="D73" s="35"/>
      <c r="E73" s="35"/>
      <c r="F73" s="35"/>
      <c r="G73" s="35"/>
      <c r="H73" s="38"/>
      <c r="I73" s="38"/>
      <c r="J73" s="38"/>
      <c r="K73" s="38"/>
      <c r="L73" s="38"/>
    </row>
    <row r="74" spans="2:12" ht="39" x14ac:dyDescent="0.25">
      <c r="B74" s="34" t="s">
        <v>174</v>
      </c>
      <c r="C74" s="21" t="s">
        <v>173</v>
      </c>
      <c r="D74" s="35"/>
      <c r="E74" s="35"/>
      <c r="F74" s="35"/>
      <c r="G74" s="35"/>
      <c r="H74" s="38"/>
      <c r="I74" s="38"/>
      <c r="J74" s="38"/>
      <c r="K74" s="38"/>
      <c r="L74" s="38"/>
    </row>
    <row r="75" spans="2:12" ht="53.25" customHeight="1" x14ac:dyDescent="0.25">
      <c r="B75" s="46" t="s">
        <v>175</v>
      </c>
      <c r="C75" s="43" t="s">
        <v>178</v>
      </c>
      <c r="D75" s="44" t="str">
        <f>IFERROR(D76/D77*100," ")</f>
        <v xml:space="preserve"> </v>
      </c>
      <c r="E75" s="44" t="str">
        <f t="shared" ref="E75:G75" si="18">IFERROR(E76/E77*100," ")</f>
        <v xml:space="preserve"> </v>
      </c>
      <c r="F75" s="44" t="str">
        <f t="shared" si="18"/>
        <v xml:space="preserve"> </v>
      </c>
      <c r="G75" s="44" t="str">
        <f t="shared" si="18"/>
        <v xml:space="preserve"> </v>
      </c>
      <c r="H75" s="38"/>
      <c r="I75" s="38"/>
      <c r="J75" s="38"/>
      <c r="K75" s="38"/>
      <c r="L75" s="38"/>
    </row>
    <row r="76" spans="2:12" ht="39" x14ac:dyDescent="0.25">
      <c r="B76" s="34" t="s">
        <v>176</v>
      </c>
      <c r="C76" s="21" t="s">
        <v>173</v>
      </c>
      <c r="D76" s="35"/>
      <c r="E76" s="35"/>
      <c r="F76" s="35"/>
      <c r="G76" s="35"/>
      <c r="H76" s="38"/>
      <c r="I76" s="38"/>
      <c r="J76" s="38"/>
      <c r="K76" s="38"/>
      <c r="L76" s="38"/>
    </row>
    <row r="77" spans="2:12" ht="26.25" customHeight="1" x14ac:dyDescent="0.25">
      <c r="B77" s="34" t="s">
        <v>177</v>
      </c>
      <c r="C77" s="21" t="s">
        <v>179</v>
      </c>
      <c r="D77" s="35"/>
      <c r="E77" s="35"/>
      <c r="F77" s="35"/>
      <c r="G77" s="35"/>
      <c r="H77" s="38"/>
      <c r="I77" s="38"/>
      <c r="J77" s="38"/>
      <c r="K77" s="38"/>
      <c r="L77" s="38"/>
    </row>
    <row r="78" spans="2:12" ht="14.25" customHeight="1" x14ac:dyDescent="0.25">
      <c r="B78" s="97" t="s">
        <v>180</v>
      </c>
      <c r="C78" s="100"/>
      <c r="D78" s="100"/>
      <c r="E78" s="100"/>
      <c r="F78" s="100"/>
      <c r="G78" s="101"/>
      <c r="H78" s="38"/>
      <c r="I78" s="38"/>
      <c r="J78" s="38"/>
      <c r="K78" s="38"/>
      <c r="L78" s="38"/>
    </row>
    <row r="79" spans="2:12" ht="39" x14ac:dyDescent="0.25">
      <c r="B79" s="46" t="s">
        <v>181</v>
      </c>
      <c r="C79" s="43" t="s">
        <v>125</v>
      </c>
      <c r="D79" s="44" t="str">
        <f>IFERROR(D80/D81*100," ")</f>
        <v xml:space="preserve"> </v>
      </c>
      <c r="E79" s="44" t="str">
        <f t="shared" ref="E79:G79" si="19">IFERROR(E80/E81*100," ")</f>
        <v xml:space="preserve"> </v>
      </c>
      <c r="F79" s="44" t="str">
        <f t="shared" si="19"/>
        <v xml:space="preserve"> </v>
      </c>
      <c r="G79" s="44" t="str">
        <f t="shared" si="19"/>
        <v xml:space="preserve"> </v>
      </c>
      <c r="H79" s="38"/>
      <c r="I79" s="38"/>
      <c r="J79" s="38"/>
      <c r="K79" s="38"/>
      <c r="L79" s="38"/>
    </row>
    <row r="80" spans="2:12" ht="50.25" customHeight="1" x14ac:dyDescent="0.25">
      <c r="B80" s="34" t="s">
        <v>182</v>
      </c>
      <c r="C80" s="21" t="s">
        <v>150</v>
      </c>
      <c r="D80" s="21"/>
      <c r="E80" s="21"/>
      <c r="F80" s="21"/>
      <c r="G80" s="21"/>
      <c r="H80" s="38"/>
      <c r="I80" s="38"/>
      <c r="J80" s="38"/>
      <c r="K80" s="38"/>
      <c r="L80" s="38"/>
    </row>
    <row r="81" spans="2:12" ht="37.5" customHeight="1" x14ac:dyDescent="0.25">
      <c r="B81" s="34" t="s">
        <v>183</v>
      </c>
      <c r="C81" s="21" t="s">
        <v>150</v>
      </c>
      <c r="D81" s="21"/>
      <c r="E81" s="21"/>
      <c r="F81" s="21"/>
      <c r="G81" s="21"/>
      <c r="H81" s="38"/>
      <c r="I81" s="38"/>
      <c r="J81" s="38"/>
      <c r="K81" s="38"/>
      <c r="L81" s="38"/>
    </row>
    <row r="82" spans="2:12" ht="16.5" customHeight="1" x14ac:dyDescent="0.25">
      <c r="B82" s="97" t="s">
        <v>184</v>
      </c>
      <c r="C82" s="100"/>
      <c r="D82" s="100"/>
      <c r="E82" s="100"/>
      <c r="F82" s="100"/>
      <c r="G82" s="101"/>
      <c r="H82" s="38"/>
      <c r="I82" s="38"/>
      <c r="J82" s="38"/>
      <c r="K82" s="38"/>
      <c r="L82" s="38"/>
    </row>
    <row r="83" spans="2:12" ht="37.5" customHeight="1" x14ac:dyDescent="0.25">
      <c r="B83" s="46" t="s">
        <v>185</v>
      </c>
      <c r="C83" s="43" t="s">
        <v>125</v>
      </c>
      <c r="D83" s="103"/>
      <c r="E83" s="43"/>
      <c r="F83" s="43"/>
      <c r="G83" s="43"/>
      <c r="H83" s="38"/>
      <c r="I83" s="38"/>
      <c r="J83" s="38"/>
      <c r="K83" s="38"/>
      <c r="L83" s="38"/>
    </row>
    <row r="84" spans="2:12" ht="27" customHeight="1" x14ac:dyDescent="0.25">
      <c r="B84" s="34" t="s">
        <v>198</v>
      </c>
      <c r="C84" s="41"/>
      <c r="D84" s="33"/>
      <c r="E84" s="41"/>
      <c r="F84" s="41"/>
      <c r="G84" s="41"/>
      <c r="H84" s="38"/>
      <c r="I84" s="38"/>
      <c r="J84" s="38"/>
      <c r="K84" s="38"/>
      <c r="L84" s="38"/>
    </row>
    <row r="85" spans="2:12" ht="25.5" customHeight="1" x14ac:dyDescent="0.25">
      <c r="B85" s="34" t="s">
        <v>186</v>
      </c>
      <c r="C85" s="21" t="s">
        <v>150</v>
      </c>
      <c r="D85" s="21"/>
      <c r="E85" s="21"/>
      <c r="F85" s="21"/>
      <c r="G85" s="21"/>
      <c r="H85" s="38"/>
      <c r="I85" s="38"/>
      <c r="J85" s="38"/>
      <c r="K85" s="38"/>
      <c r="L85" s="38"/>
    </row>
    <row r="86" spans="2:12" ht="25.5" customHeight="1" x14ac:dyDescent="0.25">
      <c r="B86" s="34" t="s">
        <v>187</v>
      </c>
      <c r="C86" s="21" t="s">
        <v>150</v>
      </c>
      <c r="D86" s="21"/>
      <c r="E86" s="21"/>
      <c r="F86" s="21"/>
      <c r="G86" s="21"/>
      <c r="H86" s="38"/>
      <c r="I86" s="38"/>
      <c r="J86" s="38"/>
      <c r="K86" s="38"/>
      <c r="L86" s="38"/>
    </row>
    <row r="87" spans="2:12" ht="77.25" x14ac:dyDescent="0.25">
      <c r="B87" s="46" t="s">
        <v>188</v>
      </c>
      <c r="C87" s="43" t="s">
        <v>195</v>
      </c>
      <c r="D87" s="43"/>
      <c r="E87" s="43"/>
      <c r="F87" s="43"/>
      <c r="G87" s="43"/>
      <c r="H87" s="38"/>
      <c r="I87" s="38"/>
      <c r="J87" s="38"/>
      <c r="K87" s="38"/>
      <c r="L87" s="38"/>
    </row>
    <row r="88" spans="2:12" ht="26.25" x14ac:dyDescent="0.25">
      <c r="B88" s="34" t="s">
        <v>189</v>
      </c>
      <c r="C88" s="21" t="s">
        <v>191</v>
      </c>
      <c r="D88" s="21"/>
      <c r="E88" s="21"/>
      <c r="F88" s="21"/>
      <c r="G88" s="21"/>
      <c r="H88" s="38"/>
      <c r="I88" s="38"/>
      <c r="J88" s="38"/>
      <c r="K88" s="38"/>
      <c r="L88" s="38"/>
    </row>
    <row r="89" spans="2:12" ht="64.5" x14ac:dyDescent="0.25">
      <c r="B89" s="34" t="s">
        <v>190</v>
      </c>
      <c r="C89" s="21" t="s">
        <v>192</v>
      </c>
      <c r="D89" s="21"/>
      <c r="E89" s="21"/>
      <c r="F89" s="21"/>
      <c r="G89" s="21"/>
      <c r="H89" s="38"/>
      <c r="I89" s="38"/>
      <c r="J89" s="38"/>
      <c r="K89" s="38"/>
      <c r="L89" s="38"/>
    </row>
    <row r="90" spans="2:12" ht="24" customHeight="1" x14ac:dyDescent="0.25">
      <c r="B90" s="34" t="s">
        <v>193</v>
      </c>
      <c r="C90" s="21" t="s">
        <v>191</v>
      </c>
      <c r="D90" s="21"/>
      <c r="E90" s="21"/>
      <c r="F90" s="21"/>
      <c r="G90" s="21"/>
      <c r="H90" s="38"/>
      <c r="I90" s="38"/>
      <c r="J90" s="38"/>
      <c r="K90" s="38"/>
      <c r="L90" s="38"/>
    </row>
    <row r="91" spans="2:12" ht="42" customHeight="1" x14ac:dyDescent="0.25">
      <c r="B91" s="34" t="s">
        <v>194</v>
      </c>
      <c r="C91" s="21" t="s">
        <v>195</v>
      </c>
      <c r="D91" s="21"/>
      <c r="E91" s="21"/>
      <c r="F91" s="21"/>
      <c r="G91" s="21"/>
      <c r="H91" s="38"/>
      <c r="I91" s="38"/>
      <c r="J91" s="38"/>
      <c r="K91" s="38"/>
      <c r="L91" s="38"/>
    </row>
    <row r="92" spans="2:12" ht="29.25" customHeight="1" x14ac:dyDescent="0.25">
      <c r="B92" s="34" t="s">
        <v>196</v>
      </c>
      <c r="C92" s="21" t="s">
        <v>192</v>
      </c>
      <c r="D92" s="21"/>
      <c r="E92" s="21"/>
      <c r="F92" s="21"/>
      <c r="G92" s="21"/>
      <c r="H92" s="38"/>
      <c r="I92" s="38"/>
      <c r="J92" s="38"/>
      <c r="K92" s="38"/>
      <c r="L92" s="38"/>
    </row>
    <row r="93" spans="2:12" x14ac:dyDescent="0.25"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</row>
    <row r="94" spans="2:12" ht="54" customHeight="1" x14ac:dyDescent="0.25">
      <c r="B94" s="102" t="s">
        <v>126</v>
      </c>
      <c r="C94" s="102"/>
      <c r="D94" s="102"/>
      <c r="E94" s="102"/>
      <c r="F94" s="102"/>
      <c r="G94" s="102"/>
      <c r="H94" s="102"/>
      <c r="I94" s="67"/>
      <c r="J94" s="67"/>
      <c r="K94" s="67"/>
      <c r="L94" s="67"/>
    </row>
    <row r="95" spans="2:12" ht="54.75" customHeight="1" x14ac:dyDescent="0.25">
      <c r="B95" s="93" t="s">
        <v>169</v>
      </c>
      <c r="C95" s="94"/>
      <c r="D95" s="94"/>
      <c r="E95" s="94"/>
      <c r="F95" s="94"/>
      <c r="G95" s="94"/>
      <c r="H95" s="94"/>
      <c r="I95" s="94"/>
      <c r="J95" s="94"/>
      <c r="K95" s="94"/>
      <c r="L95" s="94"/>
    </row>
    <row r="96" spans="2:12" x14ac:dyDescent="0.25">
      <c r="B96" s="2"/>
    </row>
  </sheetData>
  <mergeCells count="20">
    <mergeCell ref="M16:R16"/>
    <mergeCell ref="M60:V60"/>
    <mergeCell ref="B95:L95"/>
    <mergeCell ref="B66:L66"/>
    <mergeCell ref="B68:B70"/>
    <mergeCell ref="C68:C70"/>
    <mergeCell ref="D68:G68"/>
    <mergeCell ref="B71:G71"/>
    <mergeCell ref="B78:G78"/>
    <mergeCell ref="B82:G82"/>
    <mergeCell ref="B50:L50"/>
    <mergeCell ref="B94:L94"/>
    <mergeCell ref="B7:L7"/>
    <mergeCell ref="B4:B6"/>
    <mergeCell ref="C4:C6"/>
    <mergeCell ref="B46:L46"/>
    <mergeCell ref="B2:K2"/>
    <mergeCell ref="D4:L4"/>
    <mergeCell ref="B25:L25"/>
    <mergeCell ref="B34:L34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Титульный лист</vt:lpstr>
      <vt:lpstr>Паспорт</vt:lpstr>
      <vt:lpstr>Технич.и произв. показатели</vt:lpstr>
      <vt:lpstr>Пон объем (масса)</vt:lpstr>
      <vt:lpstr>План мероприятий</vt:lpstr>
      <vt:lpstr>Меропр.энергосб.</vt:lpstr>
      <vt:lpstr>Показатели эфф-ти</vt:lpstr>
      <vt:lpstr>'План мероприятий'!Область_печати</vt:lpstr>
      <vt:lpstr>'Показатели эфф-ти'!Область_печати</vt:lpstr>
      <vt:lpstr>'Технич.и произв. показатели'!Область_печати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2025-09-22T11:06:58Z</dcterms:modified>
</cp:coreProperties>
</file>