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0A34021B-1062-4DF8-AEB0-56B3C91813EF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18" i="1" l="1"/>
  <c r="AQ118" i="1"/>
  <c r="AP118" i="1"/>
  <c r="AO118" i="1"/>
  <c r="AW118" i="1"/>
  <c r="AV118" i="1"/>
  <c r="AU118" i="1"/>
  <c r="AT118" i="1"/>
  <c r="AS118" i="1"/>
  <c r="AW110" i="1"/>
  <c r="AV110" i="1"/>
  <c r="AU110" i="1"/>
  <c r="AT110" i="1"/>
  <c r="AS110" i="1"/>
  <c r="AR110" i="1"/>
  <c r="AQ110" i="1"/>
  <c r="AP110" i="1"/>
  <c r="AO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R107" i="1"/>
  <c r="AQ107" i="1"/>
  <c r="AP107" i="1"/>
  <c r="AO107" i="1"/>
  <c r="AR106" i="1"/>
  <c r="AQ106" i="1"/>
  <c r="AP106" i="1"/>
  <c r="AO106" i="1"/>
  <c r="AR105" i="1"/>
  <c r="AQ105" i="1"/>
  <c r="AP105" i="1"/>
  <c r="AO105" i="1"/>
  <c r="AR104" i="1"/>
  <c r="AQ104" i="1"/>
  <c r="AP104" i="1"/>
  <c r="AO104" i="1"/>
  <c r="AR103" i="1"/>
  <c r="AQ103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W97" i="1"/>
  <c r="AP97" i="1"/>
  <c r="AO97" i="1"/>
  <c r="AV97" i="1"/>
  <c r="AU97" i="1"/>
  <c r="AT97" i="1"/>
  <c r="AS97" i="1"/>
  <c r="AR97" i="1"/>
  <c r="AQ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R94" i="1"/>
  <c r="AQ94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R87" i="1"/>
  <c r="AQ87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Q17" i="1"/>
  <c r="AP17" i="1"/>
  <c r="AO1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L16" i="1"/>
  <c r="D16" i="1"/>
  <c r="A16" i="1"/>
  <c r="B1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W7" i="1"/>
  <c r="AO7" i="1"/>
  <c r="AG7" i="1"/>
  <c r="Z7" i="1"/>
  <c r="Y7" i="1"/>
  <c r="AL3" i="1"/>
  <c r="AJ3" i="1"/>
  <c r="AD3" i="1"/>
  <c r="AB3" i="1"/>
  <c r="V3" i="1"/>
  <c r="T3" i="1"/>
  <c r="AM2" i="1"/>
  <c r="AL2" i="1"/>
  <c r="AK2" i="1"/>
  <c r="AK3" i="1" s="1"/>
  <c r="AJ2" i="1"/>
  <c r="AI2" i="1"/>
  <c r="AH2" i="1"/>
  <c r="AG2" i="1"/>
  <c r="AF2" i="1"/>
  <c r="AE2" i="1"/>
  <c r="AD2" i="1"/>
  <c r="AC2" i="1"/>
  <c r="AC3" i="1" s="1"/>
  <c r="AB2" i="1"/>
  <c r="AA2" i="1"/>
  <c r="Z2" i="1"/>
  <c r="Y2" i="1"/>
  <c r="X2" i="1"/>
  <c r="W2" i="1"/>
  <c r="V2" i="1"/>
  <c r="U2" i="1"/>
  <c r="U3" i="1" s="1"/>
  <c r="T2" i="1"/>
  <c r="S2" i="1"/>
  <c r="R2" i="1"/>
  <c r="Q2" i="1"/>
  <c r="P2" i="1"/>
  <c r="O2" i="1"/>
  <c r="AW1" i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N1" i="1"/>
  <c r="AN7" i="1" s="1"/>
  <c r="AM1" i="1"/>
  <c r="AM7" i="1" s="1"/>
  <c r="AL1" i="1"/>
  <c r="AL7" i="1" s="1"/>
  <c r="AK1" i="1"/>
  <c r="AK7" i="1" s="1"/>
  <c r="AJ1" i="1"/>
  <c r="AJ7" i="1" s="1"/>
  <c r="AI1" i="1"/>
  <c r="AI3" i="1" s="1"/>
  <c r="AH1" i="1"/>
  <c r="AH3" i="1" s="1"/>
  <c r="AG1" i="1"/>
  <c r="AG3" i="1" s="1"/>
  <c r="AF1" i="1"/>
  <c r="AF3" i="1" s="1"/>
  <c r="AE1" i="1"/>
  <c r="AE7" i="1" s="1"/>
  <c r="AD1" i="1"/>
  <c r="AD7" i="1" s="1"/>
  <c r="AC1" i="1"/>
  <c r="AC7" i="1" s="1"/>
  <c r="AB1" i="1"/>
  <c r="AB7" i="1" s="1"/>
  <c r="AA1" i="1"/>
  <c r="AA3" i="1" s="1"/>
  <c r="Z1" i="1"/>
  <c r="Z3" i="1" s="1"/>
  <c r="Y1" i="1"/>
  <c r="Y3" i="1" s="1"/>
  <c r="X1" i="1"/>
  <c r="X3" i="1" s="1"/>
  <c r="W1" i="1"/>
  <c r="W7" i="1" s="1"/>
  <c r="V1" i="1"/>
  <c r="V7" i="1" s="1"/>
  <c r="U1" i="1"/>
  <c r="U7" i="1" s="1"/>
  <c r="T1" i="1"/>
  <c r="T7" i="1" s="1"/>
  <c r="S1" i="1"/>
  <c r="S3" i="1" s="1"/>
  <c r="R1" i="1"/>
  <c r="R3" i="1" s="1"/>
  <c r="Q1" i="1"/>
  <c r="Q3" i="1" s="1"/>
  <c r="P1" i="1"/>
  <c r="P3" i="1" s="1"/>
  <c r="O1" i="1"/>
  <c r="O3" i="1" s="1"/>
  <c r="A67" i="1" l="1"/>
  <c r="A68" i="1" s="1"/>
  <c r="A69" i="1" s="1"/>
  <c r="D66" i="1"/>
  <c r="AF7" i="1"/>
  <c r="AH7" i="1"/>
  <c r="C127" i="1"/>
  <c r="C128" i="1"/>
  <c r="X7" i="1"/>
  <c r="W3" i="1"/>
  <c r="AE3" i="1"/>
  <c r="AM3" i="1"/>
  <c r="AA7" i="1"/>
  <c r="AI7" i="1"/>
  <c r="C116" i="1"/>
  <c r="C115" i="1"/>
  <c r="AR17" i="1" l="1"/>
  <c r="A70" i="1"/>
  <c r="A71" i="1" l="1"/>
  <c r="AT17" i="1"/>
  <c r="AS17" i="1"/>
  <c r="A72" i="1" l="1"/>
  <c r="AU17" i="1"/>
  <c r="A73" i="1" l="1"/>
  <c r="AV17" i="1" l="1"/>
  <c r="A74" i="1"/>
  <c r="A75" i="1" s="1"/>
  <c r="A76" i="1" s="1"/>
  <c r="A77" i="1" l="1"/>
  <c r="AW17" i="1"/>
  <c r="A78" i="1" l="1"/>
  <c r="A79" i="1" l="1"/>
  <c r="AT79" i="1" l="1"/>
  <c r="A80" i="1"/>
  <c r="A81" i="1" s="1"/>
  <c r="AS79" i="1"/>
  <c r="AR79" i="1"/>
  <c r="AQ79" i="1"/>
  <c r="AP79" i="1"/>
  <c r="AV79" i="1"/>
  <c r="AW79" i="1"/>
  <c r="AU79" i="1"/>
  <c r="AO79" i="1"/>
  <c r="AW78" i="1" l="1"/>
  <c r="AQ70" i="1"/>
  <c r="AV78" i="1"/>
  <c r="AV70" i="1"/>
  <c r="AU70" i="1"/>
  <c r="AW70" i="1"/>
  <c r="AP77" i="1"/>
  <c r="AO77" i="1"/>
  <c r="AV72" i="1"/>
  <c r="A82" i="1"/>
  <c r="AQ77" i="1"/>
  <c r="AV73" i="1"/>
  <c r="AS72" i="1"/>
  <c r="AQ72" i="1"/>
  <c r="AO71" i="1"/>
  <c r="AS70" i="1"/>
  <c r="AP72" i="1"/>
  <c r="AU78" i="1"/>
  <c r="AW77" i="1"/>
  <c r="AV76" i="1"/>
  <c r="AT76" i="1"/>
  <c r="AO73" i="1"/>
  <c r="AO78" i="1"/>
  <c r="AS69" i="1" l="1"/>
  <c r="AW81" i="1"/>
  <c r="AQ76" i="1"/>
  <c r="AO72" i="1"/>
  <c r="AT77" i="1"/>
  <c r="AW72" i="1"/>
  <c r="AU77" i="1"/>
  <c r="AU81" i="1"/>
  <c r="AP81" i="1"/>
  <c r="AO70" i="1"/>
  <c r="AP70" i="1"/>
  <c r="AW73" i="1"/>
  <c r="AS77" i="1"/>
  <c r="AP78" i="1"/>
  <c r="AS78" i="1"/>
  <c r="AW71" i="1"/>
  <c r="AW69" i="1"/>
  <c r="AR81" i="1"/>
  <c r="AT73" i="1"/>
  <c r="AS81" i="1"/>
  <c r="AR73" i="1"/>
  <c r="AP71" i="1"/>
  <c r="AR76" i="1"/>
  <c r="AR70" i="1"/>
  <c r="AT81" i="1"/>
  <c r="AP82" i="1"/>
  <c r="AW82" i="1"/>
  <c r="AO82" i="1"/>
  <c r="AV82" i="1"/>
  <c r="AU82" i="1"/>
  <c r="AT82" i="1"/>
  <c r="AR82" i="1"/>
  <c r="AS82" i="1"/>
  <c r="A83" i="1"/>
  <c r="AQ82" i="1"/>
  <c r="AP76" i="1"/>
  <c r="AT70" i="1"/>
  <c r="AU73" i="1"/>
  <c r="AT71" i="1"/>
  <c r="AQ73" i="1"/>
  <c r="AU71" i="1"/>
  <c r="AR78" i="1"/>
  <c r="AS76" i="1"/>
  <c r="AV81" i="1"/>
  <c r="AR69" i="1"/>
  <c r="AO81" i="1"/>
  <c r="AQ71" i="1"/>
  <c r="AQ78" i="1"/>
  <c r="AU72" i="1"/>
  <c r="AR77" i="1"/>
  <c r="AP73" i="1"/>
  <c r="AO76" i="1"/>
  <c r="AR72" i="1"/>
  <c r="AV71" i="1"/>
  <c r="AR71" i="1"/>
  <c r="AW76" i="1"/>
  <c r="AQ81" i="1"/>
  <c r="AT78" i="1"/>
  <c r="AS71" i="1"/>
  <c r="AU76" i="1"/>
  <c r="AS73" i="1"/>
  <c r="AT72" i="1"/>
  <c r="AV77" i="1"/>
  <c r="AU69" i="1" l="1"/>
  <c r="AQ69" i="1"/>
  <c r="AT69" i="1"/>
  <c r="AT83" i="1"/>
  <c r="A84" i="1"/>
  <c r="AS83" i="1"/>
  <c r="AR83" i="1"/>
  <c r="AV83" i="1"/>
  <c r="AW83" i="1"/>
  <c r="AU83" i="1"/>
  <c r="AS68" i="1"/>
  <c r="AO69" i="1"/>
  <c r="AP69" i="1"/>
  <c r="AV69" i="1"/>
  <c r="AQ83" i="1" l="1"/>
  <c r="AQ68" i="1"/>
  <c r="AW68" i="1"/>
  <c r="AR68" i="1"/>
  <c r="AO83" i="1"/>
  <c r="AO68" i="1"/>
  <c r="AP68" i="1"/>
  <c r="AP83" i="1"/>
  <c r="AT68" i="1"/>
  <c r="AU68" i="1"/>
  <c r="AV68" i="1"/>
  <c r="AO84" i="1"/>
  <c r="AU84" i="1"/>
  <c r="AT84" i="1"/>
  <c r="A85" i="1"/>
  <c r="AQ84" i="1"/>
  <c r="AV84" i="1" l="1"/>
  <c r="AW84" i="1"/>
  <c r="AT85" i="1"/>
  <c r="A86" i="1"/>
  <c r="AS85" i="1"/>
  <c r="AR85" i="1"/>
  <c r="AP85" i="1"/>
  <c r="AV85" i="1"/>
  <c r="AW85" i="1"/>
  <c r="AO85" i="1"/>
  <c r="AP84" i="1"/>
  <c r="AS84" i="1"/>
  <c r="AR84" i="1"/>
  <c r="AP86" i="1" l="1"/>
  <c r="AW86" i="1"/>
  <c r="AO86" i="1"/>
  <c r="AV86" i="1"/>
  <c r="AU86" i="1"/>
  <c r="AQ86" i="1"/>
  <c r="A87" i="1"/>
  <c r="AU85" i="1"/>
  <c r="AQ85" i="1"/>
  <c r="AT86" i="1" l="1"/>
  <c r="AS86" i="1"/>
  <c r="AR86" i="1"/>
  <c r="AT87" i="1"/>
  <c r="A88" i="1"/>
  <c r="AS87" i="1"/>
  <c r="AW88" i="1" l="1"/>
  <c r="AV88" i="1"/>
  <c r="AT88" i="1"/>
  <c r="AU88" i="1"/>
  <c r="A89" i="1"/>
  <c r="AS88" i="1"/>
  <c r="AW87" i="1"/>
  <c r="AU87" i="1"/>
  <c r="AV87" i="1"/>
  <c r="AP88" i="1" l="1"/>
  <c r="A90" i="1"/>
  <c r="A91" i="1" s="1"/>
  <c r="AR89" i="1"/>
  <c r="AP89" i="1"/>
  <c r="AQ89" i="1"/>
  <c r="AO89" i="1"/>
  <c r="AO88" i="1"/>
  <c r="AQ88" i="1"/>
  <c r="AR88" i="1"/>
  <c r="AQ80" i="1" l="1"/>
  <c r="AU89" i="1"/>
  <c r="AS89" i="1"/>
  <c r="AV89" i="1"/>
  <c r="AU91" i="1"/>
  <c r="AT91" i="1"/>
  <c r="A92" i="1"/>
  <c r="A93" i="1" s="1"/>
  <c r="A94" i="1" s="1"/>
  <c r="AS91" i="1"/>
  <c r="AR91" i="1"/>
  <c r="AQ91" i="1"/>
  <c r="AP91" i="1"/>
  <c r="AV91" i="1"/>
  <c r="AW91" i="1"/>
  <c r="AO91" i="1"/>
  <c r="AW89" i="1"/>
  <c r="AT89" i="1"/>
  <c r="AR80" i="1"/>
  <c r="AU80" i="1" l="1"/>
  <c r="AW80" i="1"/>
  <c r="AS80" i="1"/>
  <c r="AP80" i="1"/>
  <c r="AU94" i="1"/>
  <c r="AT94" i="1"/>
  <c r="A95" i="1"/>
  <c r="A96" i="1" s="1"/>
  <c r="A97" i="1" s="1"/>
  <c r="A98" i="1" s="1"/>
  <c r="A99" i="1" s="1"/>
  <c r="A100" i="1" s="1"/>
  <c r="A101" i="1" s="1"/>
  <c r="AS94" i="1"/>
  <c r="AV94" i="1"/>
  <c r="AW94" i="1"/>
  <c r="AT80" i="1"/>
  <c r="AV80" i="1"/>
  <c r="AO80" i="1"/>
  <c r="AP67" i="1" l="1"/>
  <c r="AU67" i="1"/>
  <c r="AT67" i="1"/>
  <c r="AO67" i="1"/>
  <c r="AP101" i="1"/>
  <c r="AW101" i="1"/>
  <c r="AO101" i="1"/>
  <c r="AV101" i="1"/>
  <c r="AU101" i="1"/>
  <c r="AT101" i="1"/>
  <c r="A102" i="1"/>
  <c r="AS101" i="1"/>
  <c r="AQ67" i="1"/>
  <c r="AU102" i="1" l="1"/>
  <c r="AT102" i="1"/>
  <c r="A103" i="1"/>
  <c r="AS102" i="1"/>
  <c r="AR102" i="1"/>
  <c r="AP102" i="1"/>
  <c r="AW102" i="1"/>
  <c r="AV102" i="1"/>
  <c r="AV67" i="1"/>
  <c r="AW67" i="1"/>
  <c r="AQ101" i="1"/>
  <c r="AR101" i="1"/>
  <c r="AS67" i="1"/>
  <c r="AR67" i="1"/>
  <c r="AO102" i="1" l="1"/>
  <c r="AQ102" i="1"/>
  <c r="A104" i="1"/>
  <c r="A105" i="1" s="1"/>
  <c r="AS103" i="1"/>
  <c r="AW103" i="1"/>
  <c r="AV103" i="1"/>
  <c r="AU103" i="1"/>
  <c r="AT103" i="1"/>
  <c r="AO125" i="1" l="1"/>
  <c r="A106" i="1"/>
  <c r="AP125" i="1"/>
  <c r="AQ126" i="1"/>
  <c r="AQ125" i="1"/>
  <c r="AT105" i="1" l="1"/>
  <c r="AU105" i="1"/>
  <c r="AW105" i="1"/>
  <c r="A107" i="1"/>
  <c r="AS106" i="1"/>
  <c r="AW106" i="1"/>
  <c r="AV106" i="1"/>
  <c r="AU106" i="1"/>
  <c r="AT106" i="1"/>
  <c r="AP126" i="1"/>
  <c r="AO126" i="1"/>
  <c r="AV105" i="1"/>
  <c r="AS105" i="1"/>
  <c r="AW107" i="1" l="1"/>
  <c r="AV107" i="1"/>
  <c r="AU107" i="1"/>
  <c r="AT107" i="1"/>
  <c r="A108" i="1"/>
  <c r="A109" i="1" s="1"/>
  <c r="A110" i="1" s="1"/>
  <c r="AS107" i="1" l="1"/>
  <c r="A111" i="1"/>
  <c r="A112" i="1" s="1"/>
  <c r="AV104" i="1"/>
  <c r="AW104" i="1"/>
  <c r="AT104" i="1"/>
  <c r="AU104" i="1" l="1"/>
  <c r="A113" i="1"/>
  <c r="AS104" i="1"/>
  <c r="AT125" i="1"/>
  <c r="AW125" i="1"/>
  <c r="AW126" i="1"/>
  <c r="AV125" i="1"/>
  <c r="AV126" i="1" l="1"/>
  <c r="AS125" i="1"/>
  <c r="AR125" i="1"/>
  <c r="A114" i="1"/>
  <c r="A115" i="1" s="1"/>
  <c r="AU126" i="1"/>
  <c r="AU125" i="1"/>
  <c r="AT126" i="1" l="1"/>
  <c r="AS126" i="1"/>
  <c r="AR126" i="1"/>
  <c r="A116" i="1"/>
  <c r="A117" i="1" l="1"/>
  <c r="A118" i="1" l="1"/>
  <c r="A119" i="1" s="1"/>
  <c r="A120" i="1" l="1"/>
  <c r="A121" i="1" l="1"/>
  <c r="A122" i="1" l="1"/>
  <c r="A123" i="1" l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  <c r="A134" i="1" s="1"/>
  <c r="A135" i="1" s="1"/>
  <c r="A136" i="1" s="1"/>
  <c r="A137" i="1" s="1"/>
  <c r="AU136" i="1" l="1"/>
  <c r="AV136" i="1"/>
  <c r="AS136" i="1"/>
  <c r="AW136" i="1"/>
  <c r="A138" i="1"/>
  <c r="A139" i="1" s="1"/>
  <c r="A140" i="1" s="1"/>
  <c r="A141" i="1" s="1"/>
  <c r="AT136" i="1"/>
  <c r="AP136" i="1" l="1"/>
  <c r="AQ136" i="1"/>
  <c r="AO136" i="1"/>
  <c r="AR136" i="1"/>
</calcChain>
</file>

<file path=xl/sharedStrings.xml><?xml version="1.0" encoding="utf-8"?>
<sst xmlns="http://schemas.openxmlformats.org/spreadsheetml/2006/main" count="610" uniqueCount="456">
  <si>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</si>
  <si>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</si>
  <si>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</si>
  <si>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</si>
  <si>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</si>
  <si>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</si>
  <si>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</si>
  <si>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</si>
  <si>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</si>
  <si>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</si>
  <si>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</si>
  <si>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</si>
  <si>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</si>
  <si>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</si>
  <si>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</si>
  <si>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</si>
  <si>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</si>
  <si>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</si>
  <si>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</si>
  <si>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</si>
  <si>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</si>
  <si>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</si>
  <si>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</si>
  <si>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</si>
  <si>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</si>
  <si>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</si>
  <si>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</si>
  <si>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</si>
  <si>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</si>
  <si>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</si>
  <si>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</si>
  <si>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</si>
  <si>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</si>
  <si>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</si>
  <si>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</si>
  <si>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</si>
  <si>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</si>
  <si>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https://data-platform.ru/lk/files/Files/HiDzdd/56c821d0-cac1-4556-a132-3bd313a18e3b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</si>
  <si>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</si>
  <si>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</si>
  <si>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</si>
  <si>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</si>
  <si>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</si>
  <si>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</si>
  <si>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</si>
  <si>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</si>
  <si>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</si>
  <si>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</si>
  <si>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</si>
  <si>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</si>
  <si>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</si>
  <si>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</si>
  <si>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</si>
  <si>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</si>
  <si>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</si>
  <si>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</si>
  <si>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</si>
  <si>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</si>
  <si>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</si>
  <si>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</si>
  <si>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</si>
  <si>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</si>
  <si>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</si>
  <si>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</si>
  <si>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</si>
  <si>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</si>
  <si>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</si>
  <si>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https://data-platform.ru/lk/files/Files/HiDzdd/13cb85a8-cde4-4771-a62a-5d283027aad0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</si>
  <si>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</si>
  <si>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</si>
  <si>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</si>
  <si>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</si>
  <si>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</si>
  <si>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</si>
  <si>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https://data-platform.ru/lk/files/Files/HiDzdd/0b8cd053-a347-4595-81d2-f7c2e21c7f1a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</si>
  <si>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</si>
  <si>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</si>
  <si>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</si>
  <si>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</si>
  <si>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</si>
  <si>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</si>
  <si>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https://data-platform.ru/lk/files/Files/HiDzdd/eddeea6d-f0c1-4b7b-9eb6-1746f727aab1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</si>
  <si>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</si>
  <si>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</si>
  <si>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</si>
  <si>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</si>
  <si>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</si>
  <si>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</si>
  <si>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</si>
  <si>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</si>
  <si>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</si>
  <si>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</si>
  <si>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</si>
  <si>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</si>
  <si>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</si>
  <si>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</si>
  <si>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</si>
  <si>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</si>
  <si>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</si>
  <si>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https://data-platform.ru/lk/files/Files/HiDzdd/87a2a624-a4a7-45b1-b32a-1250328ccf70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</si>
  <si>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</si>
  <si>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</si>
  <si>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</si>
  <si>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</si>
  <si>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</si>
  <si>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</si>
  <si>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</si>
  <si>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</si>
  <si>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</si>
  <si>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</si>
  <si>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</si>
  <si>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</si>
  <si>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</si>
  <si>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</si>
  <si>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</si>
  <si>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</si>
  <si>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</si>
  <si>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</si>
  <si>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</si>
  <si>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</si>
  <si>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</si>
  <si>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</si>
  <si>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</si>
  <si>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</si>
  <si>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</si>
  <si>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</si>
  <si>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</si>
  <si>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</si>
  <si>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</si>
  <si>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</si>
  <si>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</si>
  <si>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</si>
  <si>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</si>
  <si>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</si>
  <si>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</si>
  <si>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</si>
  <si>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</si>
  <si>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</si>
  <si>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</si>
  <si>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</si>
  <si>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</si>
  <si>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</si>
  <si>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</si>
  <si>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</si>
  <si>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</si>
  <si>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</si>
  <si>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</si>
  <si>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</si>
  <si>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</si>
  <si>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</si>
  <si>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</si>
  <si>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</si>
  <si>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</si>
  <si>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</si>
  <si>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</si>
  <si>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</si>
  <si>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</si>
  <si>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</si>
  <si>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</si>
  <si>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</si>
  <si>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</si>
  <si>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</si>
  <si>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</si>
  <si>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</si>
  <si>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</si>
  <si>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</si>
  <si>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</si>
  <si>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</si>
  <si>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</si>
  <si>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</si>
  <si>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</si>
  <si>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</si>
  <si>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</si>
  <si>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</si>
  <si>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</si>
  <si>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</si>
  <si>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</si>
  <si>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</si>
  <si>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</si>
  <si>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</si>
  <si>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</si>
  <si>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</si>
  <si>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</si>
  <si>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</si>
  <si>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</si>
  <si>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</si>
  <si>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</si>
  <si>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</si>
  <si>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</si>
  <si>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</si>
  <si>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</si>
  <si>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</si>
  <si>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</si>
  <si>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</si>
  <si>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</si>
  <si>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</si>
  <si>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</si>
  <si>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</si>
  <si>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</si>
  <si>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</si>
  <si>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</si>
  <si>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</si>
  <si>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</si>
  <si>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</si>
  <si>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</si>
  <si>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</si>
  <si>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</si>
  <si>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</si>
  <si>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https://data-platform.ru/lk/files/Files/HiDzdd/e29ea658-d6ff-4410-ae1b-d0b439af9ab0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</si>
  <si>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</si>
  <si>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</si>
  <si>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</si>
  <si>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</si>
  <si>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</si>
  <si>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</si>
  <si>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</si>
  <si>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</si>
  <si>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</si>
  <si>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</si>
  <si>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</si>
  <si>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</si>
  <si>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</si>
  <si>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</si>
  <si>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</si>
  <si>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</si>
  <si>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</si>
  <si>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</si>
  <si>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</si>
  <si>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</si>
  <si>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</si>
  <si>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</si>
  <si>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</si>
  <si>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</si>
  <si>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</si>
  <si>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</si>
  <si>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</si>
  <si>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</si>
  <si>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</si>
  <si>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</si>
  <si>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</si>
  <si>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</si>
  <si>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</si>
  <si>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</si>
  <si>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</si>
  <si>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</si>
  <si>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https://data-platform.ru/lk/files/Files/HiDzdd/168ae6b3-4cfa-451f-a161-3c71caff6bef</t>
  </si>
  <si>
    <t>Земельный налог</t>
  </si>
  <si>
    <t>L2_3_3</t>
  </si>
  <si>
    <t>2.3.3</t>
  </si>
  <si>
    <t>земельный налог и арендная плата за землю</t>
  </si>
  <si>
    <t>https://data-platform.ru/lk/files/Files/HiDzdd/61a31de6-1364-4e51-9323-cb416ecd5c1b</t>
  </si>
  <si>
    <t>Водный налог</t>
  </si>
  <si>
    <t>L2_3_4</t>
  </si>
  <si>
    <t>2.3.4</t>
  </si>
  <si>
    <t>водный налог</t>
  </si>
  <si>
    <t>https://data-platform.ru/lk/files/Files/HiDzdd/2a76aa7e-2df9-421f-b3af-bc58c06150f8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</si>
  <si>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</si>
  <si>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</si>
  <si>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</si>
  <si>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</si>
  <si>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</si>
  <si>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</si>
  <si>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</si>
  <si>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</si>
  <si>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</si>
  <si>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</si>
  <si>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</si>
  <si>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</si>
  <si>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</si>
  <si>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</si>
  <si>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</si>
  <si>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</si>
  <si>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</si>
  <si>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</si>
  <si>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</si>
  <si>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</si>
  <si>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</si>
  <si>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</si>
  <si>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</si>
  <si>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</si>
  <si>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</si>
  <si>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</si>
  <si>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</si>
  <si>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</si>
  <si>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</si>
  <si>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</si>
  <si>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</si>
  <si>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</si>
  <si>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</si>
  <si>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</si>
  <si>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</si>
  <si>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</si>
  <si>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</si>
  <si>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</si>
  <si>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</si>
  <si>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</si>
  <si>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</si>
  <si>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</si>
  <si>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</si>
  <si>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</si>
  <si>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</si>
  <si>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</si>
  <si>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</si>
  <si>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</si>
  <si>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</si>
  <si>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</si>
  <si>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</si>
  <si>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</si>
  <si>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</si>
  <si>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</si>
  <si>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</si>
  <si>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</si>
  <si>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</si>
  <si>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</si>
  <si>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</si>
  <si>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https://data-platform.ru/lk/files/Files/HiDzdd/c95e28cf-e977-463c-a986-655aa0920b30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</si>
  <si>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</si>
  <si>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</si>
  <si>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</si>
  <si>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</si>
  <si>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https://data-platform.ru/lk/files/Files/HiDzdd/3bc77ce8-970f-4069-bf8a-1c3a5f73106f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</si>
  <si>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</si>
  <si>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</si>
  <si>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</si>
  <si>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</si>
  <si>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</si>
  <si>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</si>
  <si>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</si>
  <si>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</si>
  <si>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</si>
  <si>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</si>
  <si>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</si>
  <si>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</si>
  <si>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</si>
  <si>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</si>
  <si>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</si>
  <si>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</si>
  <si>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</si>
  <si>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</si>
  <si>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</si>
  <si>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</si>
  <si>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</si>
  <si>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</si>
  <si>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</si>
  <si>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</si>
  <si>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</si>
  <si>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</si>
  <si>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</si>
  <si>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</si>
  <si>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</si>
  <si>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</si>
  <si>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</si>
  <si>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</si>
  <si>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</si>
  <si>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</si>
  <si>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</si>
  <si>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</si>
  <si>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</si>
  <si>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</si>
  <si>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</si>
  <si>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</si>
  <si>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</si>
  <si>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</si>
  <si>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</si>
  <si>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</si>
  <si>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</si>
  <si>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</si>
  <si>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</si>
  <si>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</si>
  <si>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</si>
  <si>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</si>
  <si>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</si>
  <si>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</si>
  <si>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</si>
  <si>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</si>
  <si>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</si>
  <si>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</si>
  <si>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</si>
  <si>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</si>
  <si>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</si>
  <si>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</si>
  <si>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</si>
  <si>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</si>
  <si>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</si>
  <si>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</si>
  <si>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</si>
  <si>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</si>
  <si>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</si>
  <si>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</si>
  <si>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</si>
  <si>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</si>
  <si>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</si>
  <si>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</si>
  <si>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</si>
  <si>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</si>
  <si>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</si>
  <si>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</si>
  <si>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</si>
  <si>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</si>
  <si>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</si>
  <si>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</si>
  <si>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</si>
  <si>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</si>
  <si>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</si>
  <si>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</si>
  <si>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</si>
  <si>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</si>
  <si>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</si>
  <si>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</si>
  <si>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</si>
  <si>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</si>
  <si>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</si>
  <si>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</si>
  <si>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</si>
  <si>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</si>
  <si>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</si>
  <si>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</si>
  <si>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</si>
  <si>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</si>
  <si>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</si>
  <si>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</si>
  <si>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</si>
  <si>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</si>
  <si>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</si>
  <si>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</si>
  <si>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</si>
  <si>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</si>
  <si>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</si>
  <si>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</si>
  <si>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</si>
  <si>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</si>
  <si>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</si>
  <si>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</si>
  <si>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</si>
  <si>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</si>
  <si>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</si>
  <si>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</si>
  <si>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</si>
  <si>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</si>
  <si>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</si>
  <si>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</si>
  <si>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</si>
  <si>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</si>
  <si>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</si>
  <si>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</si>
  <si>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</si>
  <si>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</si>
  <si>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</si>
  <si>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</si>
  <si>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</si>
  <si>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</si>
  <si>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</si>
  <si>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</si>
  <si>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</si>
  <si>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>Приложение</t>
  </si>
  <si>
    <t>Калькуляция «Расчет тарифа методом индексации» на питьевую воду (питьевое водоснабжение) для акционерного общества «Нововятский лесоперерабатывающий комбинат»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</si>
</sst>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lightDown">
        <fgColor indexed="22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9" fontId="4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4" fontId="4" fillId="4" borderId="2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 indent="3"/>
    </xf>
    <xf numFmtId="0" fontId="4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4" fillId="6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0" fontId="1" fillId="0" borderId="0" xfId="6"/>
    <xf numFmtId="0" fontId="4" fillId="6" borderId="2" xfId="1" applyFont="1" applyFill="1" applyBorder="1" applyAlignment="1">
      <alignment horizontal="center" vertical="center"/>
    </xf>
    <xf numFmtId="49" fontId="4" fillId="0" borderId="3" xfId="2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3" fillId="7" borderId="6" xfId="0" applyFont="1" applyFill="1" applyBorder="1" applyAlignment="1">
      <alignment horizontal="left" vertical="center" wrapText="1" indent="1"/>
    </xf>
    <xf numFmtId="0" fontId="13" fillId="7" borderId="7" xfId="0" applyFont="1" applyFill="1" applyBorder="1" applyAlignment="1">
      <alignment horizontal="left" vertical="center" wrapText="1" indent="2"/>
    </xf>
    <xf numFmtId="0" fontId="13" fillId="7" borderId="7" xfId="0" applyFont="1" applyFill="1" applyBorder="1" applyAlignment="1">
      <alignment horizontal="left" vertical="center" wrapText="1" indent="1"/>
    </xf>
    <xf numFmtId="0" fontId="13" fillId="7" borderId="8" xfId="0" applyFont="1" applyFill="1" applyBorder="1" applyAlignment="1">
      <alignment horizontal="left" vertical="center" wrapText="1" inden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 indent="2"/>
    </xf>
    <xf numFmtId="0" fontId="4" fillId="6" borderId="2" xfId="1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3" fillId="8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6" borderId="2" xfId="1" applyFont="1" applyFill="1" applyBorder="1" applyAlignment="1">
      <alignment horizontal="left" vertical="center" wrapText="1" indent="2"/>
    </xf>
    <xf numFmtId="49" fontId="4" fillId="6" borderId="2" xfId="1" applyNumberFormat="1" applyFont="1" applyFill="1" applyBorder="1" applyAlignment="1">
      <alignment horizontal="center" vertical="center"/>
    </xf>
    <xf numFmtId="0" fontId="1" fillId="0" borderId="0" xfId="6" applyFont="1"/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9" borderId="2" xfId="1" applyNumberFormat="1" applyFont="1" applyFill="1" applyBorder="1" applyAlignment="1">
      <alignment horizontal="left" vertical="top" wrapText="1"/>
    </xf>
    <xf numFmtId="0" fontId="13" fillId="7" borderId="6" xfId="0" applyFont="1" applyFill="1" applyBorder="1" applyAlignment="1">
      <alignment vertical="center"/>
    </xf>
    <xf numFmtId="0" fontId="13" fillId="7" borderId="7" xfId="0" applyFont="1" applyFill="1" applyBorder="1" applyAlignment="1">
      <alignment vertical="center"/>
    </xf>
    <xf numFmtId="0" fontId="4" fillId="7" borderId="7" xfId="2" applyFont="1" applyFill="1" applyBorder="1" applyAlignment="1">
      <alignment vertical="center" wrapText="1"/>
    </xf>
    <xf numFmtId="0" fontId="4" fillId="7" borderId="8" xfId="2" applyFont="1" applyFill="1" applyBorder="1" applyAlignment="1">
      <alignment vertical="center" wrapText="1"/>
    </xf>
    <xf numFmtId="4" fontId="7" fillId="6" borderId="2" xfId="1" applyNumberFormat="1" applyFont="1" applyFill="1" applyBorder="1" applyAlignment="1">
      <alignment horizontal="right" vertical="center"/>
    </xf>
    <xf numFmtId="4" fontId="7" fillId="6" borderId="2" xfId="1" applyNumberFormat="1" applyFont="1" applyFill="1" applyBorder="1" applyAlignment="1" applyProtection="1">
      <alignment horizontal="right" vertical="center"/>
      <protection locked="0"/>
    </xf>
    <xf numFmtId="164" fontId="4" fillId="6" borderId="2" xfId="1" applyNumberFormat="1" applyFont="1" applyFill="1" applyBorder="1" applyAlignment="1" applyProtection="1">
      <alignment horizontal="right" vertical="center"/>
      <protection locked="0"/>
    </xf>
    <xf numFmtId="16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 applyProtection="1">
      <alignment horizontal="right" vertical="center"/>
      <protection locked="0"/>
    </xf>
    <xf numFmtId="0" fontId="13" fillId="10" borderId="7" xfId="0" applyFont="1" applyFill="1" applyBorder="1" applyAlignment="1">
      <alignment horizontal="left" vertical="center" wrapText="1" indent="1"/>
    </xf>
    <xf numFmtId="4" fontId="0" fillId="6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6" borderId="2" xfId="6" applyNumberFormat="1" applyFont="1" applyFill="1" applyBorder="1" applyAlignment="1">
      <alignment horizontal="right" vertical="center"/>
    </xf>
    <xf numFmtId="164" fontId="7" fillId="6" borderId="2" xfId="1" applyNumberFormat="1" applyFont="1" applyFill="1" applyBorder="1" applyAlignment="1">
      <alignment horizontal="right" vertical="center"/>
    </xf>
    <xf numFmtId="164" fontId="4" fillId="6" borderId="2" xfId="6" applyNumberFormat="1" applyFont="1" applyFill="1" applyBorder="1" applyAlignment="1" applyProtection="1">
      <alignment horizontal="right" vertical="center"/>
      <protection locked="0"/>
    </xf>
    <xf numFmtId="4" fontId="4" fillId="6" borderId="2" xfId="6" applyNumberFormat="1" applyFont="1" applyFill="1" applyBorder="1" applyAlignment="1" applyProtection="1">
      <alignment horizontal="right" vertical="center"/>
      <protection locked="0"/>
    </xf>
    <xf numFmtId="164" fontId="4" fillId="6" borderId="2" xfId="6" applyNumberFormat="1" applyFont="1" applyFill="1" applyBorder="1" applyAlignment="1">
      <alignment horizontal="right" vertical="center"/>
    </xf>
    <xf numFmtId="4" fontId="4" fillId="6" borderId="2" xfId="6" applyNumberFormat="1" applyFont="1" applyFill="1" applyBorder="1" applyAlignment="1">
      <alignment horizontal="right" vertical="center"/>
    </xf>
  </cellXfs>
  <cellStyles count="7">
    <cellStyle name="Обычный" xfId="0" builtinId="0"/>
    <cellStyle name="Обычный 11 4 3 3 2 3 3" xfId="1" xr:uid="{F5F57576-FA53-46ED-AEF4-E4E09D4EA0F5}"/>
    <cellStyle name="Обычный 11 4 3 3 2 3 3 2" xfId="6" xr:uid="{7CFCDEB6-49A9-456F-BF36-426C0E185A40}"/>
    <cellStyle name="Обычный 12 3 2 2 3" xfId="2" xr:uid="{70894F98-3C29-4741-8863-7DE710465E09}"/>
    <cellStyle name="Обычный 2 15" xfId="4" xr:uid="{D36CFEB7-AE3D-4A4D-9CBA-273FE71EBE49}"/>
    <cellStyle name="Обычный 2 2" xfId="3" xr:uid="{4CFEEF3F-2902-4CEB-8B0B-A793AE632B69}"/>
    <cellStyle name="Обычный 4 2" xfId="5" xr:uid="{B5C797A0-14CA-4317-8ADC-F2A38235A5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EA3B1F72-278F-4E13-848A-9946300C8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54;%20_&#1053;&#1086;&#1074;&#1086;&#1074;&#1103;&#1090;&#1089;&#1082;&#1080;&#1081;%20&#1083;&#1077;&#1089;&#1086;&#1087;&#1077;&#1088;&#1077;&#1088;&#1072;&#1073;&#1072;&#1090;&#1099;&#1074;&#1072;&#1102;&#1097;&#1080;&#1081;%20&#1082;&#1086;&#1084;&#1073;&#1080;&#1085;&#1072;&#1090;_%20(&#1048;&#1053;&#1053;_4349006474,%20&#1050;&#1055;&#1055;_434501001)%20EXPERT.VSVO.INDEX.COR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АО "Нововятский лесоперерабатывающий комбинат" (ИНН:4349006474, КПП:434501001) / ДПР: 2024-2028</v>
          </cell>
        </row>
        <row r="41">
          <cell r="H41" t="str">
            <v>да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ХВС.43.26357287.0003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28">
          <cell r="H128" t="str">
            <v/>
          </cell>
        </row>
        <row r="131">
          <cell r="H131" t="str">
            <v>https://data-platform.ru/lk/files/Files/HiDzdd/390dc095-1244-45bd-9730-9fe53932be2a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abSelected="1" topLeftCell="K11" workbookViewId="0">
      <selection activeCell="M153" sqref="M153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454</v>
      </c>
    </row>
    <row r="12" spans="1:53" s="7" customFormat="1" ht="20.100000000000001" customHeight="1" x14ac:dyDescent="0.25">
      <c r="L12" s="8" t="s">
        <v>455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1</v>
      </c>
      <c r="N14" s="11" t="s">
        <v>2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3</v>
      </c>
      <c r="AY14" s="15" t="s">
        <v>4</v>
      </c>
      <c r="AZ14" s="15" t="s">
        <v>5</v>
      </c>
      <c r="BA14" s="16"/>
    </row>
    <row r="15" spans="1:53" s="3" customFormat="1" ht="45.75" customHeight="1" x14ac:dyDescent="0.25">
      <c r="L15" s="11"/>
      <c r="M15" s="11"/>
      <c r="N15" s="11"/>
      <c r="O15" s="13" t="s">
        <v>6</v>
      </c>
      <c r="P15" s="13" t="s">
        <v>7</v>
      </c>
      <c r="Q15" s="13" t="s">
        <v>8</v>
      </c>
      <c r="R15" s="12" t="s">
        <v>9</v>
      </c>
      <c r="S15" s="13" t="s">
        <v>6</v>
      </c>
      <c r="T15" s="17" t="s">
        <v>10</v>
      </c>
      <c r="U15" s="17" t="s">
        <v>10</v>
      </c>
      <c r="V15" s="17" t="s">
        <v>10</v>
      </c>
      <c r="W15" s="17" t="s">
        <v>10</v>
      </c>
      <c r="X15" s="17" t="s">
        <v>10</v>
      </c>
      <c r="Y15" s="17" t="s">
        <v>10</v>
      </c>
      <c r="Z15" s="17" t="s">
        <v>10</v>
      </c>
      <c r="AA15" s="17" t="s">
        <v>10</v>
      </c>
      <c r="AB15" s="17" t="s">
        <v>10</v>
      </c>
      <c r="AC15" s="17" t="s">
        <v>10</v>
      </c>
      <c r="AD15" s="17" t="s">
        <v>6</v>
      </c>
      <c r="AE15" s="17" t="s">
        <v>6</v>
      </c>
      <c r="AF15" s="17" t="s">
        <v>6</v>
      </c>
      <c r="AG15" s="17" t="s">
        <v>6</v>
      </c>
      <c r="AH15" s="17" t="s">
        <v>6</v>
      </c>
      <c r="AI15" s="17" t="s">
        <v>6</v>
      </c>
      <c r="AJ15" s="17" t="s">
        <v>6</v>
      </c>
      <c r="AK15" s="17" t="s">
        <v>6</v>
      </c>
      <c r="AL15" s="17" t="s">
        <v>6</v>
      </c>
      <c r="AM15" s="17" t="s">
        <v>6</v>
      </c>
      <c r="AN15" s="15" t="s">
        <v>11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сведения'!$N$121:$N$135,MATCH($A16,'[1]Общие сведения'!$D$121:$D$135,0))</f>
        <v>одноставочный</v>
      </c>
      <c r="D16" s="19" t="str">
        <f>INDEX('[1]Общие сведения'!$H$121:$H$135,MATCH($A16,'[1]Общие сведения'!$D$121:$D$135,0))</f>
        <v>Водоснабжение</v>
      </c>
      <c r="L16" s="21" t="str">
        <f>INDEX('[1]Общие сведения'!$J$121:$J$135,MATCH($A16,'[1]Общие сведения'!$D$121:$D$135,0))</f>
        <v>Тариф 1 (Водоснабжение) - тариф на питьевую воду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1</v>
      </c>
      <c r="C17" s="25"/>
      <c r="D17" s="25" t="s">
        <v>12</v>
      </c>
      <c r="L17" s="26" t="s">
        <v>13</v>
      </c>
      <c r="M17" s="27" t="s">
        <v>14</v>
      </c>
      <c r="N17" s="28" t="s">
        <v>15</v>
      </c>
      <c r="O17" s="84">
        <v>515.67851066449998</v>
      </c>
      <c r="P17" s="84">
        <v>767.36076352367047</v>
      </c>
      <c r="Q17" s="84">
        <v>514.73842873955857</v>
      </c>
      <c r="R17" s="84">
        <v>-252.6223347841119</v>
      </c>
      <c r="S17" s="84">
        <v>464.76760465650005</v>
      </c>
      <c r="T17" s="85">
        <v>1110.2910199994728</v>
      </c>
      <c r="U17" s="85"/>
      <c r="V17" s="85"/>
      <c r="W17" s="85"/>
      <c r="X17" s="85"/>
      <c r="Y17" s="85"/>
      <c r="Z17" s="85"/>
      <c r="AA17" s="85"/>
      <c r="AB17" s="85"/>
      <c r="AC17" s="85"/>
      <c r="AD17" s="85">
        <v>486.80972496904587</v>
      </c>
      <c r="AE17" s="85">
        <v>493.64168459379999</v>
      </c>
      <c r="AF17" s="85">
        <v>508.25347845779999</v>
      </c>
      <c r="AG17" s="85">
        <v>523.29778142010002</v>
      </c>
      <c r="AH17" s="85">
        <v>523.29778142010002</v>
      </c>
      <c r="AI17" s="85">
        <v>523.29778142010002</v>
      </c>
      <c r="AJ17" s="85">
        <v>523.29778142010002</v>
      </c>
      <c r="AK17" s="85">
        <v>523.29778142010002</v>
      </c>
      <c r="AL17" s="85">
        <v>523.29778142010002</v>
      </c>
      <c r="AM17" s="85">
        <v>523.29778142010002</v>
      </c>
      <c r="AN17" s="84">
        <v>4.7426111656032237</v>
      </c>
      <c r="AO17" s="29">
        <f t="shared" ref="AO17:AW17" si="4">IF(AD17=0,0,(AE17-AD17)/AD17*100)</f>
        <v>1.4034147787800531</v>
      </c>
      <c r="AP17" s="29">
        <f t="shared" si="4"/>
        <v>2.9600000000047628</v>
      </c>
      <c r="AQ17" s="29">
        <f t="shared" si="4"/>
        <v>2.9599999999899969</v>
      </c>
      <c r="AR17" s="29">
        <f t="shared" si="4"/>
        <v>0</v>
      </c>
      <c r="AS17" s="29">
        <f t="shared" si="4"/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0"/>
      <c r="AY17" s="30"/>
      <c r="AZ17" s="30"/>
      <c r="BA17" s="31"/>
    </row>
    <row r="18" spans="1:53" ht="11.25" hidden="1" outlineLevel="1" x14ac:dyDescent="0.25">
      <c r="A18" s="23" t="str">
        <f t="shared" ref="A18:A81" si="5">A17</f>
        <v>1</v>
      </c>
      <c r="C18" s="32"/>
      <c r="D18" s="32" t="s">
        <v>16</v>
      </c>
      <c r="L18" s="33" t="s">
        <v>17</v>
      </c>
      <c r="M18" s="34" t="s">
        <v>18</v>
      </c>
      <c r="N18" s="35"/>
      <c r="O18" s="86"/>
      <c r="P18" s="86"/>
      <c r="Q18" s="86"/>
      <c r="R18" s="87">
        <v>0</v>
      </c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>
        <v>1.0296000000000001</v>
      </c>
      <c r="AF18" s="86">
        <v>1.0296000000000001</v>
      </c>
      <c r="AG18" s="86">
        <v>1.0296000000000001</v>
      </c>
      <c r="AH18" s="86">
        <v>1</v>
      </c>
      <c r="AI18" s="86">
        <v>1</v>
      </c>
      <c r="AJ18" s="86">
        <v>1</v>
      </c>
      <c r="AK18" s="86">
        <v>1</v>
      </c>
      <c r="AL18" s="86">
        <v>1</v>
      </c>
      <c r="AM18" s="86">
        <v>1</v>
      </c>
      <c r="AN18" s="88"/>
      <c r="AO18" s="36"/>
      <c r="AP18" s="36"/>
      <c r="AQ18" s="36"/>
      <c r="AR18" s="36"/>
      <c r="AS18" s="36"/>
      <c r="AT18" s="36"/>
      <c r="AU18" s="36"/>
      <c r="AV18" s="36"/>
      <c r="AW18" s="36"/>
      <c r="AX18" s="30"/>
      <c r="AY18" s="30"/>
      <c r="AZ18" s="30"/>
    </row>
    <row r="19" spans="1:53" s="31" customFormat="1" ht="18" customHeight="1" outlineLevel="1" x14ac:dyDescent="0.25">
      <c r="A19" s="23" t="str">
        <f t="shared" si="5"/>
        <v>1</v>
      </c>
      <c r="C19" s="25"/>
      <c r="D19" s="25" t="s">
        <v>19</v>
      </c>
      <c r="L19" s="26" t="s">
        <v>20</v>
      </c>
      <c r="M19" s="37" t="s">
        <v>21</v>
      </c>
      <c r="N19" s="28" t="s">
        <v>15</v>
      </c>
      <c r="O19" s="84">
        <v>510.54372093669997</v>
      </c>
      <c r="P19" s="84">
        <v>637.07140372150116</v>
      </c>
      <c r="Q19" s="84">
        <v>509.61299973343239</v>
      </c>
      <c r="R19" s="84">
        <v>-127.45840398806877</v>
      </c>
      <c r="S19" s="84">
        <v>463.32130123580004</v>
      </c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38"/>
      <c r="AP19" s="38"/>
      <c r="AQ19" s="38"/>
      <c r="AR19" s="38"/>
      <c r="AS19" s="38"/>
      <c r="AT19" s="38"/>
      <c r="AU19" s="38"/>
      <c r="AV19" s="38"/>
      <c r="AW19" s="38"/>
      <c r="AX19" s="39"/>
      <c r="AY19" s="39"/>
      <c r="AZ19" s="39"/>
    </row>
    <row r="20" spans="1:53" ht="11.25" outlineLevel="1" x14ac:dyDescent="0.25">
      <c r="A20" s="23" t="str">
        <f t="shared" si="5"/>
        <v>1</v>
      </c>
      <c r="C20" s="32"/>
      <c r="D20" s="32" t="s">
        <v>22</v>
      </c>
      <c r="L20" s="33" t="s">
        <v>23</v>
      </c>
      <c r="M20" s="40" t="s">
        <v>24</v>
      </c>
      <c r="N20" s="41" t="s">
        <v>15</v>
      </c>
      <c r="O20" s="88">
        <v>0</v>
      </c>
      <c r="P20" s="88">
        <v>0</v>
      </c>
      <c r="Q20" s="88">
        <v>0</v>
      </c>
      <c r="R20" s="88">
        <v>0</v>
      </c>
      <c r="S20" s="88">
        <v>0</v>
      </c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8"/>
      <c r="AJ20" s="88"/>
      <c r="AK20" s="88"/>
      <c r="AL20" s="88"/>
      <c r="AM20" s="88"/>
      <c r="AN20" s="88"/>
      <c r="AO20" s="36"/>
      <c r="AP20" s="36"/>
      <c r="AQ20" s="36"/>
      <c r="AR20" s="36"/>
      <c r="AS20" s="36"/>
      <c r="AT20" s="36"/>
      <c r="AU20" s="36"/>
      <c r="AV20" s="36"/>
      <c r="AW20" s="36"/>
      <c r="AX20" s="30"/>
      <c r="AY20" s="30"/>
      <c r="AZ20" s="30"/>
      <c r="BA20" s="43"/>
    </row>
    <row r="21" spans="1:53" ht="15" hidden="1" outlineLevel="1" x14ac:dyDescent="0.25">
      <c r="A21" s="23" t="str">
        <f t="shared" si="5"/>
        <v>1</v>
      </c>
      <c r="C21" s="32"/>
      <c r="D21" s="32" t="s">
        <v>25</v>
      </c>
      <c r="L21" s="33" t="s">
        <v>26</v>
      </c>
      <c r="M21" s="44" t="s">
        <v>27</v>
      </c>
      <c r="N21" s="45" t="s">
        <v>15</v>
      </c>
      <c r="O21" s="89"/>
      <c r="P21" s="89"/>
      <c r="Q21" s="89"/>
      <c r="R21" s="88">
        <v>0</v>
      </c>
      <c r="S21" s="89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36"/>
      <c r="AP21" s="36"/>
      <c r="AQ21" s="36"/>
      <c r="AR21" s="36"/>
      <c r="AS21" s="36"/>
      <c r="AT21" s="36"/>
      <c r="AU21" s="36"/>
      <c r="AV21" s="36"/>
      <c r="AW21" s="36"/>
      <c r="AX21" s="30"/>
      <c r="AY21" s="30"/>
      <c r="AZ21" s="30"/>
    </row>
    <row r="22" spans="1:53" ht="15" hidden="1" outlineLevel="1" x14ac:dyDescent="0.25">
      <c r="A22" s="23" t="str">
        <f t="shared" si="5"/>
        <v>1</v>
      </c>
      <c r="C22" s="32"/>
      <c r="D22" s="32" t="s">
        <v>28</v>
      </c>
      <c r="L22" s="33" t="s">
        <v>29</v>
      </c>
      <c r="M22" s="46" t="s">
        <v>30</v>
      </c>
      <c r="N22" s="45" t="s">
        <v>15</v>
      </c>
      <c r="O22" s="89"/>
      <c r="P22" s="89"/>
      <c r="Q22" s="89"/>
      <c r="R22" s="88">
        <v>0</v>
      </c>
      <c r="S22" s="89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36"/>
      <c r="AP22" s="36"/>
      <c r="AQ22" s="36"/>
      <c r="AR22" s="36"/>
      <c r="AS22" s="36"/>
      <c r="AT22" s="36"/>
      <c r="AU22" s="36"/>
      <c r="AV22" s="36"/>
      <c r="AW22" s="36"/>
      <c r="AX22" s="30"/>
      <c r="AY22" s="30"/>
      <c r="AZ22" s="30"/>
    </row>
    <row r="23" spans="1:53" ht="22.5" hidden="1" outlineLevel="1" x14ac:dyDescent="0.25">
      <c r="A23" s="23" t="str">
        <f t="shared" si="5"/>
        <v>1</v>
      </c>
      <c r="C23" s="32"/>
      <c r="D23" s="32" t="s">
        <v>31</v>
      </c>
      <c r="L23" s="33" t="s">
        <v>32</v>
      </c>
      <c r="M23" s="40" t="s">
        <v>33</v>
      </c>
      <c r="N23" s="41" t="s">
        <v>15</v>
      </c>
      <c r="O23" s="89"/>
      <c r="P23" s="89"/>
      <c r="Q23" s="89"/>
      <c r="R23" s="88">
        <v>0</v>
      </c>
      <c r="S23" s="89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36"/>
      <c r="AP23" s="36"/>
      <c r="AQ23" s="36"/>
      <c r="AR23" s="36"/>
      <c r="AS23" s="36"/>
      <c r="AT23" s="36"/>
      <c r="AU23" s="36"/>
      <c r="AV23" s="36"/>
      <c r="AW23" s="36"/>
      <c r="AX23" s="30"/>
      <c r="AY23" s="30"/>
      <c r="AZ23" s="30"/>
    </row>
    <row r="24" spans="1:53" ht="24.75" customHeight="1" outlineLevel="1" x14ac:dyDescent="0.25">
      <c r="A24" s="23" t="str">
        <f t="shared" si="5"/>
        <v>1</v>
      </c>
      <c r="C24" s="32"/>
      <c r="D24" s="32" t="s">
        <v>34</v>
      </c>
      <c r="L24" s="33" t="s">
        <v>35</v>
      </c>
      <c r="M24" s="40" t="s">
        <v>36</v>
      </c>
      <c r="N24" s="45" t="s">
        <v>15</v>
      </c>
      <c r="O24" s="88">
        <v>387.0156462603</v>
      </c>
      <c r="P24" s="88">
        <v>599.39978372150119</v>
      </c>
      <c r="Q24" s="88">
        <v>386.31011673716745</v>
      </c>
      <c r="R24" s="88">
        <v>-213.08966698433375</v>
      </c>
      <c r="S24" s="88">
        <v>419.68885779290002</v>
      </c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36"/>
      <c r="AP24" s="36"/>
      <c r="AQ24" s="36"/>
      <c r="AR24" s="36"/>
      <c r="AS24" s="36"/>
      <c r="AT24" s="36"/>
      <c r="AU24" s="36"/>
      <c r="AV24" s="36"/>
      <c r="AW24" s="36"/>
      <c r="AX24" s="30" t="s">
        <v>37</v>
      </c>
      <c r="AY24" s="30"/>
      <c r="AZ24" s="30"/>
    </row>
    <row r="25" spans="1:53" ht="15" outlineLevel="1" x14ac:dyDescent="0.25">
      <c r="A25" s="23" t="str">
        <f t="shared" si="5"/>
        <v>1</v>
      </c>
      <c r="B25" s="47" t="s">
        <v>38</v>
      </c>
      <c r="C25" s="32"/>
      <c r="D25" s="32" t="s">
        <v>39</v>
      </c>
      <c r="L25" s="33" t="s">
        <v>40</v>
      </c>
      <c r="M25" s="44" t="s">
        <v>41</v>
      </c>
      <c r="N25" s="41" t="s">
        <v>15</v>
      </c>
      <c r="O25" s="89">
        <v>387.0156462603</v>
      </c>
      <c r="P25" s="89">
        <v>460.67863999999997</v>
      </c>
      <c r="Q25" s="89">
        <v>386.31011673716745</v>
      </c>
      <c r="R25" s="88">
        <v>-74.368523262832525</v>
      </c>
      <c r="S25" s="89">
        <v>322.31196648000002</v>
      </c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36"/>
      <c r="AP25" s="36"/>
      <c r="AQ25" s="36"/>
      <c r="AR25" s="36"/>
      <c r="AS25" s="36"/>
      <c r="AT25" s="36"/>
      <c r="AU25" s="36"/>
      <c r="AV25" s="36"/>
      <c r="AW25" s="36"/>
      <c r="AX25" s="30"/>
      <c r="AY25" s="30"/>
      <c r="AZ25" s="30"/>
    </row>
    <row r="26" spans="1:53" ht="30" outlineLevel="1" x14ac:dyDescent="0.25">
      <c r="A26" s="23" t="str">
        <f t="shared" si="5"/>
        <v>1</v>
      </c>
      <c r="B26" s="47" t="s">
        <v>42</v>
      </c>
      <c r="C26" s="32"/>
      <c r="D26" s="32" t="s">
        <v>43</v>
      </c>
      <c r="L26" s="33" t="s">
        <v>44</v>
      </c>
      <c r="M26" s="44" t="s">
        <v>45</v>
      </c>
      <c r="N26" s="45" t="s">
        <v>15</v>
      </c>
      <c r="O26" s="89">
        <v>0</v>
      </c>
      <c r="P26" s="89">
        <v>138.72114372150119</v>
      </c>
      <c r="Q26" s="89">
        <v>0</v>
      </c>
      <c r="R26" s="88">
        <v>-138.72114372150119</v>
      </c>
      <c r="S26" s="89">
        <v>97.3768913129</v>
      </c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36"/>
      <c r="AP26" s="36"/>
      <c r="AQ26" s="36"/>
      <c r="AR26" s="36"/>
      <c r="AS26" s="36"/>
      <c r="AT26" s="36"/>
      <c r="AU26" s="36"/>
      <c r="AV26" s="36"/>
      <c r="AW26" s="36"/>
      <c r="AX26" s="30"/>
      <c r="AY26" s="30"/>
      <c r="AZ26" s="30"/>
    </row>
    <row r="27" spans="1:53" ht="11.25" hidden="1" outlineLevel="1" x14ac:dyDescent="0.25">
      <c r="A27" s="23" t="str">
        <f t="shared" si="5"/>
        <v>1</v>
      </c>
      <c r="C27" s="32"/>
      <c r="D27" s="32" t="s">
        <v>46</v>
      </c>
      <c r="L27" s="33" t="s">
        <v>47</v>
      </c>
      <c r="M27" s="40" t="s">
        <v>48</v>
      </c>
      <c r="N27" s="41" t="s">
        <v>15</v>
      </c>
      <c r="O27" s="89"/>
      <c r="P27" s="89"/>
      <c r="Q27" s="89"/>
      <c r="R27" s="88">
        <v>0</v>
      </c>
      <c r="S27" s="89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36"/>
      <c r="AP27" s="36"/>
      <c r="AQ27" s="36"/>
      <c r="AR27" s="36"/>
      <c r="AS27" s="36"/>
      <c r="AT27" s="36"/>
      <c r="AU27" s="36"/>
      <c r="AV27" s="36"/>
      <c r="AW27" s="36"/>
      <c r="AX27" s="30"/>
      <c r="AY27" s="30"/>
      <c r="AZ27" s="30"/>
    </row>
    <row r="28" spans="1:53" ht="15" outlineLevel="1" x14ac:dyDescent="0.25">
      <c r="A28" s="23" t="str">
        <f t="shared" si="5"/>
        <v>1</v>
      </c>
      <c r="C28" s="32"/>
      <c r="D28" s="32" t="s">
        <v>49</v>
      </c>
      <c r="L28" s="33" t="s">
        <v>50</v>
      </c>
      <c r="M28" s="48" t="s">
        <v>51</v>
      </c>
      <c r="N28" s="35" t="s">
        <v>15</v>
      </c>
      <c r="O28" s="88">
        <v>123.5280746764</v>
      </c>
      <c r="P28" s="88">
        <v>37.671619999999997</v>
      </c>
      <c r="Q28" s="88">
        <v>123.30288299626493</v>
      </c>
      <c r="R28" s="88">
        <v>85.631262996264923</v>
      </c>
      <c r="S28" s="88">
        <v>43.632443442899998</v>
      </c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36"/>
      <c r="AP28" s="36"/>
      <c r="AQ28" s="36"/>
      <c r="AR28" s="36"/>
      <c r="AS28" s="36"/>
      <c r="AT28" s="36"/>
      <c r="AU28" s="36"/>
      <c r="AV28" s="36"/>
      <c r="AW28" s="36"/>
      <c r="AX28" s="30"/>
      <c r="AY28" s="30"/>
      <c r="AZ28" s="30"/>
    </row>
    <row r="29" spans="1:53" ht="11.25" hidden="1" outlineLevel="1" x14ac:dyDescent="0.25">
      <c r="A29" s="23" t="str">
        <f t="shared" si="5"/>
        <v>1</v>
      </c>
      <c r="C29" s="32"/>
      <c r="D29" s="32" t="s">
        <v>52</v>
      </c>
      <c r="L29" s="33" t="s">
        <v>53</v>
      </c>
      <c r="M29" s="46" t="s">
        <v>54</v>
      </c>
      <c r="N29" s="35" t="s">
        <v>15</v>
      </c>
      <c r="O29" s="89"/>
      <c r="P29" s="89"/>
      <c r="Q29" s="89"/>
      <c r="R29" s="88">
        <v>0</v>
      </c>
      <c r="S29" s="89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36"/>
      <c r="AP29" s="36"/>
      <c r="AQ29" s="36"/>
      <c r="AR29" s="36"/>
      <c r="AS29" s="36"/>
      <c r="AT29" s="36"/>
      <c r="AU29" s="36"/>
      <c r="AV29" s="36"/>
      <c r="AW29" s="36"/>
      <c r="AX29" s="30"/>
      <c r="AY29" s="30"/>
      <c r="AZ29" s="30"/>
    </row>
    <row r="30" spans="1:53" ht="22.5" hidden="1" outlineLevel="1" x14ac:dyDescent="0.25">
      <c r="A30" s="23" t="str">
        <f t="shared" si="5"/>
        <v>1</v>
      </c>
      <c r="C30" s="32"/>
      <c r="D30" s="32" t="s">
        <v>55</v>
      </c>
      <c r="L30" s="33" t="s">
        <v>56</v>
      </c>
      <c r="M30" s="46" t="s">
        <v>57</v>
      </c>
      <c r="N30" s="35" t="s">
        <v>15</v>
      </c>
      <c r="O30" s="89"/>
      <c r="P30" s="89"/>
      <c r="Q30" s="89"/>
      <c r="R30" s="88">
        <v>0</v>
      </c>
      <c r="S30" s="89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36"/>
      <c r="AP30" s="36"/>
      <c r="AQ30" s="36"/>
      <c r="AR30" s="36"/>
      <c r="AS30" s="36"/>
      <c r="AT30" s="36"/>
      <c r="AU30" s="36"/>
      <c r="AV30" s="36"/>
      <c r="AW30" s="36"/>
      <c r="AX30" s="30"/>
      <c r="AY30" s="30"/>
      <c r="AZ30" s="30"/>
    </row>
    <row r="31" spans="1:53" ht="22.5" hidden="1" outlineLevel="1" x14ac:dyDescent="0.25">
      <c r="A31" s="23" t="str">
        <f t="shared" si="5"/>
        <v>1</v>
      </c>
      <c r="C31" s="32"/>
      <c r="D31" s="32" t="s">
        <v>58</v>
      </c>
      <c r="L31" s="33" t="s">
        <v>59</v>
      </c>
      <c r="M31" s="49" t="s">
        <v>60</v>
      </c>
      <c r="N31" s="35" t="s">
        <v>15</v>
      </c>
      <c r="O31" s="89"/>
      <c r="P31" s="89"/>
      <c r="Q31" s="89"/>
      <c r="R31" s="88">
        <v>0</v>
      </c>
      <c r="S31" s="89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36"/>
      <c r="AP31" s="36"/>
      <c r="AQ31" s="36"/>
      <c r="AR31" s="36"/>
      <c r="AS31" s="36"/>
      <c r="AT31" s="36"/>
      <c r="AU31" s="36"/>
      <c r="AV31" s="36"/>
      <c r="AW31" s="36"/>
      <c r="AX31" s="30"/>
      <c r="AY31" s="30"/>
      <c r="AZ31" s="30"/>
    </row>
    <row r="32" spans="1:53" ht="22.5" hidden="1" outlineLevel="1" x14ac:dyDescent="0.25">
      <c r="A32" s="23" t="str">
        <f t="shared" si="5"/>
        <v>1</v>
      </c>
      <c r="C32" s="32"/>
      <c r="D32" s="32" t="s">
        <v>61</v>
      </c>
      <c r="L32" s="33" t="s">
        <v>62</v>
      </c>
      <c r="M32" s="49" t="s">
        <v>63</v>
      </c>
      <c r="N32" s="35" t="s">
        <v>15</v>
      </c>
      <c r="O32" s="89"/>
      <c r="P32" s="89"/>
      <c r="Q32" s="89"/>
      <c r="R32" s="88">
        <v>0</v>
      </c>
      <c r="S32" s="89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36"/>
      <c r="AP32" s="36"/>
      <c r="AQ32" s="36"/>
      <c r="AR32" s="36"/>
      <c r="AS32" s="36"/>
      <c r="AT32" s="36"/>
      <c r="AU32" s="36"/>
      <c r="AV32" s="36"/>
      <c r="AW32" s="36"/>
      <c r="AX32" s="30"/>
      <c r="AY32" s="30"/>
      <c r="AZ32" s="30"/>
    </row>
    <row r="33" spans="1:52" ht="49.5" customHeight="1" outlineLevel="1" x14ac:dyDescent="0.25">
      <c r="A33" s="23" t="str">
        <f t="shared" si="5"/>
        <v>1</v>
      </c>
      <c r="C33" s="32"/>
      <c r="D33" s="32" t="s">
        <v>64</v>
      </c>
      <c r="L33" s="33" t="s">
        <v>65</v>
      </c>
      <c r="M33" s="46" t="s">
        <v>66</v>
      </c>
      <c r="N33" s="35" t="s">
        <v>15</v>
      </c>
      <c r="O33" s="89">
        <v>116.9981250772</v>
      </c>
      <c r="P33" s="89">
        <v>36.1875</v>
      </c>
      <c r="Q33" s="89">
        <v>116.78483749518426</v>
      </c>
      <c r="R33" s="88">
        <v>80.597337495184263</v>
      </c>
      <c r="S33" s="89">
        <v>43.632443442899998</v>
      </c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36"/>
      <c r="AP33" s="36"/>
      <c r="AQ33" s="36"/>
      <c r="AR33" s="36"/>
      <c r="AS33" s="36"/>
      <c r="AT33" s="36"/>
      <c r="AU33" s="36"/>
      <c r="AV33" s="36"/>
      <c r="AW33" s="36"/>
      <c r="AX33" s="30" t="s">
        <v>67</v>
      </c>
      <c r="AY33" s="30"/>
      <c r="AZ33" s="30"/>
    </row>
    <row r="34" spans="1:52" ht="11.25" hidden="1" outlineLevel="1" x14ac:dyDescent="0.25">
      <c r="A34" s="23" t="str">
        <f t="shared" si="5"/>
        <v>1</v>
      </c>
      <c r="C34" s="32"/>
      <c r="D34" s="32" t="s">
        <v>68</v>
      </c>
      <c r="L34" s="33" t="s">
        <v>69</v>
      </c>
      <c r="M34" s="46" t="s">
        <v>70</v>
      </c>
      <c r="N34" s="35" t="s">
        <v>15</v>
      </c>
      <c r="O34" s="89"/>
      <c r="P34" s="89"/>
      <c r="Q34" s="89"/>
      <c r="R34" s="88">
        <v>0</v>
      </c>
      <c r="S34" s="89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36"/>
      <c r="AP34" s="36"/>
      <c r="AQ34" s="36"/>
      <c r="AR34" s="36"/>
      <c r="AS34" s="36"/>
      <c r="AT34" s="36"/>
      <c r="AU34" s="36"/>
      <c r="AV34" s="36"/>
      <c r="AW34" s="36"/>
      <c r="AX34" s="30"/>
      <c r="AY34" s="30"/>
      <c r="AZ34" s="30"/>
    </row>
    <row r="35" spans="1:52" ht="14.25" customHeight="1" outlineLevel="1" x14ac:dyDescent="0.25">
      <c r="A35" s="23" t="str">
        <f t="shared" si="5"/>
        <v>1</v>
      </c>
      <c r="C35" s="32"/>
      <c r="D35" s="32" t="s">
        <v>71</v>
      </c>
      <c r="L35" s="33" t="s">
        <v>72</v>
      </c>
      <c r="M35" s="46" t="s">
        <v>73</v>
      </c>
      <c r="N35" s="35" t="s">
        <v>15</v>
      </c>
      <c r="O35" s="89">
        <v>6.5299495992000001</v>
      </c>
      <c r="P35" s="89">
        <v>1.4841200000000001</v>
      </c>
      <c r="Q35" s="89">
        <v>6.5180455010806586</v>
      </c>
      <c r="R35" s="88">
        <v>5.0339255010806587</v>
      </c>
      <c r="S35" s="89">
        <v>0</v>
      </c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36"/>
      <c r="AP35" s="36"/>
      <c r="AQ35" s="36"/>
      <c r="AR35" s="36"/>
      <c r="AS35" s="36"/>
      <c r="AT35" s="36"/>
      <c r="AU35" s="36"/>
      <c r="AV35" s="36"/>
      <c r="AW35" s="36"/>
      <c r="AX35" s="30" t="s">
        <v>74</v>
      </c>
      <c r="AY35" s="30"/>
      <c r="AZ35" s="30"/>
    </row>
    <row r="36" spans="1:52" s="50" customFormat="1" ht="11.25" outlineLevel="1" x14ac:dyDescent="0.25">
      <c r="A36" s="23" t="str">
        <f t="shared" si="5"/>
        <v>1</v>
      </c>
      <c r="C36" s="32"/>
      <c r="D36" s="32" t="s">
        <v>75</v>
      </c>
      <c r="L36" s="51" t="s">
        <v>76</v>
      </c>
      <c r="M36" s="52" t="s">
        <v>77</v>
      </c>
      <c r="N36" s="53" t="s">
        <v>15</v>
      </c>
      <c r="O36" s="84">
        <v>0</v>
      </c>
      <c r="P36" s="84">
        <v>128.37233000000001</v>
      </c>
      <c r="Q36" s="84">
        <v>0</v>
      </c>
      <c r="R36" s="84">
        <v>-128.37233000000001</v>
      </c>
      <c r="S36" s="84">
        <v>0</v>
      </c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  <c r="AH36" s="84"/>
      <c r="AI36" s="84"/>
      <c r="AJ36" s="84"/>
      <c r="AK36" s="84"/>
      <c r="AL36" s="84"/>
      <c r="AM36" s="84"/>
      <c r="AN36" s="84"/>
      <c r="AO36" s="38"/>
      <c r="AP36" s="38"/>
      <c r="AQ36" s="38"/>
      <c r="AR36" s="38"/>
      <c r="AS36" s="38"/>
      <c r="AT36" s="38"/>
      <c r="AU36" s="38"/>
      <c r="AV36" s="38"/>
      <c r="AW36" s="38"/>
      <c r="AX36" s="39"/>
      <c r="AY36" s="39"/>
      <c r="AZ36" s="39"/>
    </row>
    <row r="37" spans="1:52" ht="24.75" customHeight="1" outlineLevel="1" x14ac:dyDescent="0.25">
      <c r="A37" s="23" t="str">
        <f t="shared" si="5"/>
        <v>1</v>
      </c>
      <c r="C37" s="32"/>
      <c r="D37" s="32" t="s">
        <v>78</v>
      </c>
      <c r="L37" s="33" t="s">
        <v>79</v>
      </c>
      <c r="M37" s="40" t="s">
        <v>80</v>
      </c>
      <c r="N37" s="35" t="s">
        <v>15</v>
      </c>
      <c r="O37" s="89">
        <v>0</v>
      </c>
      <c r="P37" s="89">
        <v>128.37233000000001</v>
      </c>
      <c r="Q37" s="89">
        <v>0</v>
      </c>
      <c r="R37" s="88">
        <v>-128.37233000000001</v>
      </c>
      <c r="S37" s="89">
        <v>0</v>
      </c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36"/>
      <c r="AP37" s="36"/>
      <c r="AQ37" s="36"/>
      <c r="AR37" s="36"/>
      <c r="AS37" s="36"/>
      <c r="AT37" s="36"/>
      <c r="AU37" s="36"/>
      <c r="AV37" s="36"/>
      <c r="AW37" s="36"/>
      <c r="AX37" s="30" t="s">
        <v>81</v>
      </c>
      <c r="AY37" s="30"/>
      <c r="AZ37" s="30"/>
    </row>
    <row r="38" spans="1:52" ht="45" hidden="1" outlineLevel="1" x14ac:dyDescent="0.25">
      <c r="A38" s="23" t="str">
        <f t="shared" si="5"/>
        <v>1</v>
      </c>
      <c r="C38" s="32"/>
      <c r="D38" s="32" t="s">
        <v>82</v>
      </c>
      <c r="L38" s="33" t="s">
        <v>83</v>
      </c>
      <c r="M38" s="48" t="s">
        <v>84</v>
      </c>
      <c r="N38" s="35" t="s">
        <v>15</v>
      </c>
      <c r="O38" s="89"/>
      <c r="P38" s="89"/>
      <c r="Q38" s="89"/>
      <c r="R38" s="88">
        <v>0</v>
      </c>
      <c r="S38" s="89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36"/>
      <c r="AP38" s="36"/>
      <c r="AQ38" s="36"/>
      <c r="AR38" s="36"/>
      <c r="AS38" s="36"/>
      <c r="AT38" s="36"/>
      <c r="AU38" s="36"/>
      <c r="AV38" s="36"/>
      <c r="AW38" s="36"/>
      <c r="AX38" s="30"/>
      <c r="AY38" s="30"/>
      <c r="AZ38" s="30"/>
    </row>
    <row r="39" spans="1:52" ht="30" hidden="1" outlineLevel="1" x14ac:dyDescent="0.25">
      <c r="A39" s="23" t="str">
        <f t="shared" si="5"/>
        <v>1</v>
      </c>
      <c r="C39" s="32"/>
      <c r="D39" s="32" t="s">
        <v>85</v>
      </c>
      <c r="L39" s="33" t="s">
        <v>86</v>
      </c>
      <c r="M39" s="48" t="s">
        <v>87</v>
      </c>
      <c r="N39" s="35" t="s">
        <v>15</v>
      </c>
      <c r="O39" s="89">
        <v>0</v>
      </c>
      <c r="P39" s="89"/>
      <c r="Q39" s="89"/>
      <c r="R39" s="88">
        <v>0</v>
      </c>
      <c r="S39" s="89">
        <v>0</v>
      </c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36"/>
      <c r="AP39" s="36"/>
      <c r="AQ39" s="36"/>
      <c r="AR39" s="36"/>
      <c r="AS39" s="36"/>
      <c r="AT39" s="36"/>
      <c r="AU39" s="36"/>
      <c r="AV39" s="36"/>
      <c r="AW39" s="36"/>
      <c r="AX39" s="30"/>
      <c r="AY39" s="30"/>
      <c r="AZ39" s="30"/>
    </row>
    <row r="40" spans="1:52" ht="15" hidden="1" outlineLevel="1" x14ac:dyDescent="0.25">
      <c r="A40" s="23" t="str">
        <f t="shared" si="5"/>
        <v>1</v>
      </c>
      <c r="B40" s="54" t="s">
        <v>88</v>
      </c>
      <c r="C40" s="32"/>
      <c r="D40" s="32" t="s">
        <v>89</v>
      </c>
      <c r="L40" s="33" t="s">
        <v>90</v>
      </c>
      <c r="M40" s="44" t="s">
        <v>91</v>
      </c>
      <c r="N40" s="35" t="s">
        <v>15</v>
      </c>
      <c r="O40" s="89">
        <v>0</v>
      </c>
      <c r="P40" s="89"/>
      <c r="Q40" s="89"/>
      <c r="R40" s="88">
        <v>0</v>
      </c>
      <c r="S40" s="89">
        <v>0</v>
      </c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36"/>
      <c r="AP40" s="36"/>
      <c r="AQ40" s="36"/>
      <c r="AR40" s="36"/>
      <c r="AS40" s="36"/>
      <c r="AT40" s="36"/>
      <c r="AU40" s="36"/>
      <c r="AV40" s="36"/>
      <c r="AW40" s="36"/>
      <c r="AX40" s="30"/>
      <c r="AY40" s="30"/>
      <c r="AZ40" s="30"/>
    </row>
    <row r="41" spans="1:52" ht="30" hidden="1" outlineLevel="1" x14ac:dyDescent="0.25">
      <c r="A41" s="23" t="str">
        <f t="shared" si="5"/>
        <v>1</v>
      </c>
      <c r="B41" s="54" t="s">
        <v>92</v>
      </c>
      <c r="C41" s="32"/>
      <c r="D41" s="32" t="s">
        <v>93</v>
      </c>
      <c r="L41" s="33" t="s">
        <v>94</v>
      </c>
      <c r="M41" s="44" t="s">
        <v>95</v>
      </c>
      <c r="N41" s="35" t="s">
        <v>15</v>
      </c>
      <c r="O41" s="89">
        <v>0</v>
      </c>
      <c r="P41" s="89">
        <v>0</v>
      </c>
      <c r="Q41" s="89">
        <v>0</v>
      </c>
      <c r="R41" s="88">
        <v>0</v>
      </c>
      <c r="S41" s="89">
        <v>0</v>
      </c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36"/>
      <c r="AP41" s="36"/>
      <c r="AQ41" s="36"/>
      <c r="AR41" s="36"/>
      <c r="AS41" s="36"/>
      <c r="AT41" s="36"/>
      <c r="AU41" s="36"/>
      <c r="AV41" s="36"/>
      <c r="AW41" s="36"/>
      <c r="AX41" s="30"/>
      <c r="AY41" s="30"/>
      <c r="AZ41" s="30"/>
    </row>
    <row r="42" spans="1:52" s="50" customFormat="1" ht="17.25" customHeight="1" outlineLevel="1" x14ac:dyDescent="0.25">
      <c r="A42" s="23" t="str">
        <f t="shared" si="5"/>
        <v>1</v>
      </c>
      <c r="C42" s="32"/>
      <c r="D42" s="32" t="s">
        <v>96</v>
      </c>
      <c r="L42" s="51" t="s">
        <v>97</v>
      </c>
      <c r="M42" s="52" t="s">
        <v>98</v>
      </c>
      <c r="N42" s="53" t="s">
        <v>15</v>
      </c>
      <c r="O42" s="84">
        <v>5.1347897277999994</v>
      </c>
      <c r="P42" s="84">
        <v>1.9170298021692842</v>
      </c>
      <c r="Q42" s="84">
        <v>5.1254290061262209</v>
      </c>
      <c r="R42" s="84">
        <v>3.2083992039569367</v>
      </c>
      <c r="S42" s="84">
        <v>1.4463034207000001</v>
      </c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38"/>
      <c r="AP42" s="38"/>
      <c r="AQ42" s="38"/>
      <c r="AR42" s="38"/>
      <c r="AS42" s="38"/>
      <c r="AT42" s="38"/>
      <c r="AU42" s="38"/>
      <c r="AV42" s="38"/>
      <c r="AW42" s="38"/>
      <c r="AX42" s="39" t="s">
        <v>99</v>
      </c>
      <c r="AY42" s="39"/>
      <c r="AZ42" s="39"/>
    </row>
    <row r="43" spans="1:52" ht="22.5" outlineLevel="1" x14ac:dyDescent="0.25">
      <c r="A43" s="23" t="str">
        <f t="shared" si="5"/>
        <v>1</v>
      </c>
      <c r="B43" s="1" t="s">
        <v>100</v>
      </c>
      <c r="C43" s="32"/>
      <c r="D43" s="32" t="s">
        <v>101</v>
      </c>
      <c r="L43" s="33" t="s">
        <v>102</v>
      </c>
      <c r="M43" s="40" t="s">
        <v>103</v>
      </c>
      <c r="N43" s="35" t="s">
        <v>15</v>
      </c>
      <c r="O43" s="88">
        <v>1.8773907667</v>
      </c>
      <c r="P43" s="88">
        <v>0.54939065300373502</v>
      </c>
      <c r="Q43" s="88">
        <v>1.8739682833323059</v>
      </c>
      <c r="R43" s="88">
        <v>1.3245776303285708</v>
      </c>
      <c r="S43" s="88">
        <v>0.47216238020000001</v>
      </c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36"/>
      <c r="AP43" s="36"/>
      <c r="AQ43" s="36"/>
      <c r="AR43" s="36"/>
      <c r="AS43" s="36"/>
      <c r="AT43" s="36"/>
      <c r="AU43" s="36"/>
      <c r="AV43" s="36"/>
      <c r="AW43" s="36"/>
      <c r="AX43" s="30"/>
      <c r="AY43" s="30"/>
      <c r="AZ43" s="30"/>
    </row>
    <row r="44" spans="1:52" ht="15" outlineLevel="1" x14ac:dyDescent="0.25">
      <c r="A44" s="23" t="str">
        <f t="shared" si="5"/>
        <v>1</v>
      </c>
      <c r="B44" s="1" t="s">
        <v>104</v>
      </c>
      <c r="C44" s="32"/>
      <c r="D44" s="32" t="s">
        <v>105</v>
      </c>
      <c r="L44" s="33" t="s">
        <v>106</v>
      </c>
      <c r="M44" s="44" t="s">
        <v>107</v>
      </c>
      <c r="N44" s="35" t="s">
        <v>15</v>
      </c>
      <c r="O44" s="89">
        <v>0</v>
      </c>
      <c r="P44" s="89">
        <v>1.2241627996879041E-2</v>
      </c>
      <c r="Q44" s="89">
        <v>0</v>
      </c>
      <c r="R44" s="88">
        <v>-1.2241627996879041E-2</v>
      </c>
      <c r="S44" s="89">
        <v>0</v>
      </c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36"/>
      <c r="AP44" s="36"/>
      <c r="AQ44" s="36"/>
      <c r="AR44" s="36"/>
      <c r="AS44" s="36"/>
      <c r="AT44" s="36"/>
      <c r="AU44" s="36"/>
      <c r="AV44" s="36"/>
      <c r="AW44" s="36"/>
      <c r="AX44" s="30"/>
      <c r="AY44" s="30"/>
      <c r="AZ44" s="30"/>
    </row>
    <row r="45" spans="1:52" ht="15" hidden="1" outlineLevel="1" x14ac:dyDescent="0.25">
      <c r="A45" s="23" t="str">
        <f t="shared" si="5"/>
        <v>1</v>
      </c>
      <c r="B45" s="1" t="s">
        <v>108</v>
      </c>
      <c r="C45" s="32"/>
      <c r="D45" s="32" t="s">
        <v>109</v>
      </c>
      <c r="L45" s="33" t="s">
        <v>110</v>
      </c>
      <c r="M45" s="44" t="s">
        <v>111</v>
      </c>
      <c r="N45" s="35" t="s">
        <v>15</v>
      </c>
      <c r="O45" s="89">
        <v>0</v>
      </c>
      <c r="P45" s="89">
        <v>7.6828619560563948E-5</v>
      </c>
      <c r="Q45" s="89"/>
      <c r="R45" s="88">
        <v>-7.6828619560563948E-5</v>
      </c>
      <c r="S45" s="89">
        <v>0</v>
      </c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36"/>
      <c r="AP45" s="36"/>
      <c r="AQ45" s="36"/>
      <c r="AR45" s="36"/>
      <c r="AS45" s="36"/>
      <c r="AT45" s="36"/>
      <c r="AU45" s="36"/>
      <c r="AV45" s="36"/>
      <c r="AW45" s="36"/>
      <c r="AX45" s="30"/>
      <c r="AY45" s="30"/>
      <c r="AZ45" s="30"/>
    </row>
    <row r="46" spans="1:52" ht="15" outlineLevel="1" x14ac:dyDescent="0.25">
      <c r="A46" s="23" t="str">
        <f t="shared" si="5"/>
        <v>1</v>
      </c>
      <c r="B46" s="1" t="s">
        <v>112</v>
      </c>
      <c r="C46" s="32"/>
      <c r="D46" s="32" t="s">
        <v>113</v>
      </c>
      <c r="L46" s="33" t="s">
        <v>114</v>
      </c>
      <c r="M46" s="44" t="s">
        <v>115</v>
      </c>
      <c r="N46" s="35" t="s">
        <v>15</v>
      </c>
      <c r="O46" s="89">
        <v>0</v>
      </c>
      <c r="P46" s="89">
        <v>1.1377437423858163E-2</v>
      </c>
      <c r="Q46" s="89">
        <v>0</v>
      </c>
      <c r="R46" s="88">
        <v>-1.1377437423858163E-2</v>
      </c>
      <c r="S46" s="89">
        <v>0</v>
      </c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36"/>
      <c r="AP46" s="36"/>
      <c r="AQ46" s="36"/>
      <c r="AR46" s="36"/>
      <c r="AS46" s="36"/>
      <c r="AT46" s="36"/>
      <c r="AU46" s="36"/>
      <c r="AV46" s="36"/>
      <c r="AW46" s="36"/>
      <c r="AX46" s="30"/>
      <c r="AY46" s="30"/>
      <c r="AZ46" s="30"/>
    </row>
    <row r="47" spans="1:52" ht="15" hidden="1" outlineLevel="1" x14ac:dyDescent="0.25">
      <c r="A47" s="23" t="str">
        <f t="shared" si="5"/>
        <v>1</v>
      </c>
      <c r="B47" s="1" t="s">
        <v>116</v>
      </c>
      <c r="C47" s="32"/>
      <c r="D47" s="32" t="s">
        <v>117</v>
      </c>
      <c r="L47" s="33" t="s">
        <v>118</v>
      </c>
      <c r="M47" s="44" t="s">
        <v>119</v>
      </c>
      <c r="N47" s="35" t="s">
        <v>15</v>
      </c>
      <c r="O47" s="89">
        <v>0</v>
      </c>
      <c r="P47" s="89">
        <v>3.5374091549099655E-3</v>
      </c>
      <c r="Q47" s="89"/>
      <c r="R47" s="88">
        <v>-3.5374091549099655E-3</v>
      </c>
      <c r="S47" s="89">
        <v>0</v>
      </c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36"/>
      <c r="AP47" s="36"/>
      <c r="AQ47" s="36"/>
      <c r="AR47" s="36"/>
      <c r="AS47" s="36"/>
      <c r="AT47" s="36"/>
      <c r="AU47" s="36"/>
      <c r="AV47" s="36"/>
      <c r="AW47" s="36"/>
      <c r="AX47" s="30"/>
      <c r="AY47" s="30"/>
      <c r="AZ47" s="30"/>
    </row>
    <row r="48" spans="1:52" ht="15" hidden="1" outlineLevel="1" x14ac:dyDescent="0.25">
      <c r="A48" s="23" t="str">
        <f t="shared" si="5"/>
        <v>1</v>
      </c>
      <c r="B48" s="1" t="s">
        <v>120</v>
      </c>
      <c r="C48" s="32"/>
      <c r="D48" s="32" t="s">
        <v>121</v>
      </c>
      <c r="L48" s="33" t="s">
        <v>122</v>
      </c>
      <c r="M48" s="44" t="s">
        <v>123</v>
      </c>
      <c r="N48" s="35" t="s">
        <v>15</v>
      </c>
      <c r="O48" s="89">
        <v>0</v>
      </c>
      <c r="P48" s="89">
        <v>1.9562699809636554E-3</v>
      </c>
      <c r="Q48" s="89"/>
      <c r="R48" s="88">
        <v>-1.9562699809636554E-3</v>
      </c>
      <c r="S48" s="89">
        <v>0</v>
      </c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36"/>
      <c r="AP48" s="36"/>
      <c r="AQ48" s="36"/>
      <c r="AR48" s="36"/>
      <c r="AS48" s="36"/>
      <c r="AT48" s="36"/>
      <c r="AU48" s="36"/>
      <c r="AV48" s="36"/>
      <c r="AW48" s="36"/>
      <c r="AX48" s="30"/>
      <c r="AY48" s="30"/>
      <c r="AZ48" s="30"/>
    </row>
    <row r="49" spans="1:52" ht="15" outlineLevel="1" x14ac:dyDescent="0.25">
      <c r="A49" s="23" t="str">
        <f t="shared" si="5"/>
        <v>1</v>
      </c>
      <c r="B49" s="1" t="s">
        <v>124</v>
      </c>
      <c r="C49" s="32"/>
      <c r="D49" s="32" t="s">
        <v>125</v>
      </c>
      <c r="L49" s="33" t="s">
        <v>126</v>
      </c>
      <c r="M49" s="44" t="s">
        <v>127</v>
      </c>
      <c r="N49" s="35" t="s">
        <v>15</v>
      </c>
      <c r="O49" s="89">
        <v>0</v>
      </c>
      <c r="P49" s="89">
        <v>2.4961309325732012E-2</v>
      </c>
      <c r="Q49" s="89">
        <v>0</v>
      </c>
      <c r="R49" s="88">
        <v>-2.4961309325732012E-2</v>
      </c>
      <c r="S49" s="89">
        <v>0</v>
      </c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36"/>
      <c r="AP49" s="36"/>
      <c r="AQ49" s="36"/>
      <c r="AR49" s="36"/>
      <c r="AS49" s="36"/>
      <c r="AT49" s="36"/>
      <c r="AU49" s="36"/>
      <c r="AV49" s="36"/>
      <c r="AW49" s="36"/>
      <c r="AX49" s="30"/>
      <c r="AY49" s="30"/>
      <c r="AZ49" s="30"/>
    </row>
    <row r="50" spans="1:52" ht="15" outlineLevel="1" x14ac:dyDescent="0.25">
      <c r="A50" s="23" t="str">
        <f t="shared" si="5"/>
        <v>1</v>
      </c>
      <c r="B50" s="1" t="s">
        <v>128</v>
      </c>
      <c r="C50" s="32"/>
      <c r="D50" s="32" t="s">
        <v>129</v>
      </c>
      <c r="L50" s="33" t="s">
        <v>130</v>
      </c>
      <c r="M50" s="44" t="s">
        <v>131</v>
      </c>
      <c r="N50" s="35" t="s">
        <v>15</v>
      </c>
      <c r="O50" s="89">
        <v>1.8773907667</v>
      </c>
      <c r="P50" s="89">
        <v>0.49523977050183166</v>
      </c>
      <c r="Q50" s="89">
        <v>1.8739682833323059</v>
      </c>
      <c r="R50" s="88">
        <v>1.3787285128304743</v>
      </c>
      <c r="S50" s="89">
        <v>0.47216238020000001</v>
      </c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36"/>
      <c r="AP50" s="36"/>
      <c r="AQ50" s="36"/>
      <c r="AR50" s="36"/>
      <c r="AS50" s="36"/>
      <c r="AT50" s="36"/>
      <c r="AU50" s="36"/>
      <c r="AV50" s="36"/>
      <c r="AW50" s="36"/>
      <c r="AX50" s="30"/>
      <c r="AY50" s="30"/>
      <c r="AZ50" s="30"/>
    </row>
    <row r="51" spans="1:52" ht="22.5" outlineLevel="1" x14ac:dyDescent="0.25">
      <c r="A51" s="23" t="str">
        <f t="shared" si="5"/>
        <v>1</v>
      </c>
      <c r="C51" s="32"/>
      <c r="D51" s="32" t="s">
        <v>132</v>
      </c>
      <c r="L51" s="33" t="s">
        <v>133</v>
      </c>
      <c r="M51" s="40" t="s">
        <v>134</v>
      </c>
      <c r="N51" s="35" t="s">
        <v>15</v>
      </c>
      <c r="O51" s="88">
        <v>2.51341115</v>
      </c>
      <c r="P51" s="88">
        <v>1.2955333255214934</v>
      </c>
      <c r="Q51" s="88">
        <v>2.5088292014735498</v>
      </c>
      <c r="R51" s="88">
        <v>1.2132958759520565</v>
      </c>
      <c r="S51" s="88">
        <v>0.94447631430000001</v>
      </c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36"/>
      <c r="AP51" s="36"/>
      <c r="AQ51" s="36"/>
      <c r="AR51" s="36"/>
      <c r="AS51" s="36"/>
      <c r="AT51" s="36"/>
      <c r="AU51" s="36"/>
      <c r="AV51" s="36"/>
      <c r="AW51" s="36"/>
      <c r="AX51" s="30"/>
      <c r="AY51" s="30"/>
      <c r="AZ51" s="30"/>
    </row>
    <row r="52" spans="1:52" ht="30" outlineLevel="1" x14ac:dyDescent="0.25">
      <c r="A52" s="23" t="str">
        <f t="shared" si="5"/>
        <v>1</v>
      </c>
      <c r="B52" s="1" t="s">
        <v>135</v>
      </c>
      <c r="C52" s="32"/>
      <c r="D52" s="32" t="s">
        <v>136</v>
      </c>
      <c r="L52" s="33" t="s">
        <v>137</v>
      </c>
      <c r="M52" s="44" t="s">
        <v>138</v>
      </c>
      <c r="N52" s="55" t="s">
        <v>15</v>
      </c>
      <c r="O52" s="89">
        <v>2.51341115</v>
      </c>
      <c r="P52" s="89">
        <v>1.0315398006163565</v>
      </c>
      <c r="Q52" s="89">
        <v>2.5088292014735498</v>
      </c>
      <c r="R52" s="88">
        <v>1.4772894008571933</v>
      </c>
      <c r="S52" s="89">
        <v>0.72533738390000002</v>
      </c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36"/>
      <c r="AP52" s="36"/>
      <c r="AQ52" s="36"/>
      <c r="AR52" s="36"/>
      <c r="AS52" s="36"/>
      <c r="AT52" s="36"/>
      <c r="AU52" s="36"/>
      <c r="AV52" s="36"/>
      <c r="AW52" s="36"/>
      <c r="AX52" s="30"/>
      <c r="AY52" s="30"/>
      <c r="AZ52" s="30"/>
    </row>
    <row r="53" spans="1:52" ht="30" outlineLevel="1" x14ac:dyDescent="0.25">
      <c r="A53" s="23" t="str">
        <f t="shared" si="5"/>
        <v>1</v>
      </c>
      <c r="B53" s="1" t="s">
        <v>139</v>
      </c>
      <c r="C53" s="32"/>
      <c r="D53" s="32" t="s">
        <v>140</v>
      </c>
      <c r="L53" s="33" t="s">
        <v>141</v>
      </c>
      <c r="M53" s="44" t="s">
        <v>142</v>
      </c>
      <c r="N53" s="35" t="s">
        <v>15</v>
      </c>
      <c r="O53" s="89">
        <v>0</v>
      </c>
      <c r="P53" s="89">
        <v>0.26399352490513689</v>
      </c>
      <c r="Q53" s="89">
        <v>0</v>
      </c>
      <c r="R53" s="88">
        <v>-0.26399352490513689</v>
      </c>
      <c r="S53" s="89">
        <v>0.21913893039999999</v>
      </c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36"/>
      <c r="AP53" s="36"/>
      <c r="AQ53" s="36"/>
      <c r="AR53" s="36"/>
      <c r="AS53" s="36"/>
      <c r="AT53" s="36"/>
      <c r="AU53" s="36"/>
      <c r="AV53" s="36"/>
      <c r="AW53" s="36"/>
      <c r="AX53" s="30"/>
      <c r="AY53" s="30"/>
      <c r="AZ53" s="30"/>
    </row>
    <row r="54" spans="1:52" ht="33.75" outlineLevel="1" x14ac:dyDescent="0.25">
      <c r="A54" s="23" t="str">
        <f t="shared" si="5"/>
        <v>1</v>
      </c>
      <c r="B54" s="54" t="s">
        <v>143</v>
      </c>
      <c r="C54" s="32"/>
      <c r="D54" s="32" t="s">
        <v>144</v>
      </c>
      <c r="L54" s="33" t="s">
        <v>145</v>
      </c>
      <c r="M54" s="40" t="s">
        <v>146</v>
      </c>
      <c r="N54" s="35" t="s">
        <v>15</v>
      </c>
      <c r="O54" s="89">
        <v>8.2725833799999995E-2</v>
      </c>
      <c r="P54" s="89">
        <v>6.3966550220690378E-3</v>
      </c>
      <c r="Q54" s="89">
        <v>8.2575024604982589E-2</v>
      </c>
      <c r="R54" s="88">
        <v>7.6178369582913547E-2</v>
      </c>
      <c r="S54" s="89">
        <v>9.5391564000000002E-3</v>
      </c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36"/>
      <c r="AP54" s="36"/>
      <c r="AQ54" s="36"/>
      <c r="AR54" s="36"/>
      <c r="AS54" s="36"/>
      <c r="AT54" s="36"/>
      <c r="AU54" s="36"/>
      <c r="AV54" s="36"/>
      <c r="AW54" s="36"/>
      <c r="AX54" s="30"/>
      <c r="AY54" s="30"/>
      <c r="AZ54" s="30"/>
    </row>
    <row r="55" spans="1:52" ht="15" outlineLevel="1" x14ac:dyDescent="0.25">
      <c r="A55" s="23" t="str">
        <f t="shared" si="5"/>
        <v>1</v>
      </c>
      <c r="B55" s="54" t="s">
        <v>147</v>
      </c>
      <c r="C55" s="32"/>
      <c r="D55" s="32" t="s">
        <v>148</v>
      </c>
      <c r="L55" s="33" t="s">
        <v>149</v>
      </c>
      <c r="M55" s="40" t="s">
        <v>150</v>
      </c>
      <c r="N55" s="35" t="s">
        <v>15</v>
      </c>
      <c r="O55" s="89">
        <v>2.97299756E-2</v>
      </c>
      <c r="P55" s="89">
        <v>1.4239203022403224E-2</v>
      </c>
      <c r="Q55" s="89">
        <v>2.9675777854481198E-2</v>
      </c>
      <c r="R55" s="88">
        <v>1.5436574832077974E-2</v>
      </c>
      <c r="S55" s="89">
        <v>2.01255698E-2</v>
      </c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36"/>
      <c r="AP55" s="36"/>
      <c r="AQ55" s="36"/>
      <c r="AR55" s="36"/>
      <c r="AS55" s="36"/>
      <c r="AT55" s="36"/>
      <c r="AU55" s="36"/>
      <c r="AV55" s="36"/>
      <c r="AW55" s="36"/>
      <c r="AX55" s="30"/>
      <c r="AY55" s="30"/>
      <c r="AZ55" s="30"/>
    </row>
    <row r="56" spans="1:52" ht="15" hidden="1" outlineLevel="1" x14ac:dyDescent="0.25">
      <c r="A56" s="23" t="str">
        <f t="shared" si="5"/>
        <v>1</v>
      </c>
      <c r="B56" s="54" t="s">
        <v>151</v>
      </c>
      <c r="C56" s="32"/>
      <c r="D56" s="32" t="s">
        <v>152</v>
      </c>
      <c r="L56" s="33" t="s">
        <v>153</v>
      </c>
      <c r="M56" s="40" t="s">
        <v>154</v>
      </c>
      <c r="N56" s="35" t="s">
        <v>15</v>
      </c>
      <c r="O56" s="89">
        <v>0</v>
      </c>
      <c r="P56" s="89">
        <v>1.497292406844399E-3</v>
      </c>
      <c r="Q56" s="89"/>
      <c r="R56" s="88">
        <v>-1.497292406844399E-3</v>
      </c>
      <c r="S56" s="89">
        <v>0</v>
      </c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36"/>
      <c r="AP56" s="36"/>
      <c r="AQ56" s="36"/>
      <c r="AR56" s="36"/>
      <c r="AS56" s="36"/>
      <c r="AT56" s="36"/>
      <c r="AU56" s="36"/>
      <c r="AV56" s="36"/>
      <c r="AW56" s="36"/>
      <c r="AX56" s="30"/>
      <c r="AY56" s="30"/>
      <c r="AZ56" s="30"/>
    </row>
    <row r="57" spans="1:52" ht="15" hidden="1" outlineLevel="1" x14ac:dyDescent="0.25">
      <c r="A57" s="23" t="str">
        <f t="shared" si="5"/>
        <v>1</v>
      </c>
      <c r="B57" s="54" t="s">
        <v>155</v>
      </c>
      <c r="C57" s="32"/>
      <c r="D57" s="32" t="s">
        <v>156</v>
      </c>
      <c r="L57" s="33" t="s">
        <v>157</v>
      </c>
      <c r="M57" s="40" t="s">
        <v>158</v>
      </c>
      <c r="N57" s="35" t="s">
        <v>15</v>
      </c>
      <c r="O57" s="89">
        <v>0</v>
      </c>
      <c r="P57" s="89"/>
      <c r="Q57" s="89"/>
      <c r="R57" s="88">
        <v>0</v>
      </c>
      <c r="S57" s="89">
        <v>0</v>
      </c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88"/>
      <c r="AE57" s="88"/>
      <c r="AF57" s="88"/>
      <c r="AG57" s="88"/>
      <c r="AH57" s="88"/>
      <c r="AI57" s="88"/>
      <c r="AJ57" s="88"/>
      <c r="AK57" s="88"/>
      <c r="AL57" s="88"/>
      <c r="AM57" s="88"/>
      <c r="AN57" s="88"/>
      <c r="AO57" s="36"/>
      <c r="AP57" s="36"/>
      <c r="AQ57" s="36"/>
      <c r="AR57" s="36"/>
      <c r="AS57" s="36"/>
      <c r="AT57" s="36"/>
      <c r="AU57" s="36"/>
      <c r="AV57" s="36"/>
      <c r="AW57" s="36"/>
      <c r="AX57" s="30"/>
      <c r="AY57" s="30"/>
      <c r="AZ57" s="30"/>
    </row>
    <row r="58" spans="1:52" ht="15" outlineLevel="1" x14ac:dyDescent="0.25">
      <c r="A58" s="23" t="str">
        <f t="shared" si="5"/>
        <v>1</v>
      </c>
      <c r="B58" s="54" t="s">
        <v>159</v>
      </c>
      <c r="C58" s="32"/>
      <c r="D58" s="32" t="s">
        <v>160</v>
      </c>
      <c r="L58" s="33" t="s">
        <v>161</v>
      </c>
      <c r="M58" s="40" t="s">
        <v>162</v>
      </c>
      <c r="N58" s="35" t="s">
        <v>15</v>
      </c>
      <c r="O58" s="88">
        <v>0.63153200170000001</v>
      </c>
      <c r="P58" s="88">
        <v>4.9972673192739098E-2</v>
      </c>
      <c r="Q58" s="88">
        <v>0.63038071886090086</v>
      </c>
      <c r="R58" s="88">
        <v>0.58040804566816173</v>
      </c>
      <c r="S58" s="88">
        <v>0</v>
      </c>
      <c r="T58" s="88"/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/>
      <c r="AJ58" s="88"/>
      <c r="AK58" s="88"/>
      <c r="AL58" s="88"/>
      <c r="AM58" s="88"/>
      <c r="AN58" s="88"/>
      <c r="AO58" s="36"/>
      <c r="AP58" s="36"/>
      <c r="AQ58" s="36"/>
      <c r="AR58" s="36"/>
      <c r="AS58" s="36"/>
      <c r="AT58" s="36"/>
      <c r="AU58" s="36"/>
      <c r="AV58" s="36"/>
      <c r="AW58" s="36"/>
      <c r="AX58" s="30"/>
      <c r="AY58" s="30"/>
      <c r="AZ58" s="30"/>
    </row>
    <row r="59" spans="1:52" ht="15" outlineLevel="1" x14ac:dyDescent="0.25">
      <c r="A59" s="23" t="str">
        <f t="shared" si="5"/>
        <v>1</v>
      </c>
      <c r="B59" s="54" t="s">
        <v>163</v>
      </c>
      <c r="C59" s="32"/>
      <c r="D59" s="32" t="s">
        <v>164</v>
      </c>
      <c r="L59" s="33" t="s">
        <v>165</v>
      </c>
      <c r="M59" s="46" t="s">
        <v>166</v>
      </c>
      <c r="N59" s="35" t="s">
        <v>15</v>
      </c>
      <c r="O59" s="89">
        <v>0</v>
      </c>
      <c r="P59" s="89">
        <v>4.9972673192739098E-2</v>
      </c>
      <c r="Q59" s="89">
        <v>0</v>
      </c>
      <c r="R59" s="88">
        <v>-4.9972673192739098E-2</v>
      </c>
      <c r="S59" s="89">
        <v>0</v>
      </c>
      <c r="T59" s="88"/>
      <c r="U59" s="88"/>
      <c r="V59" s="88"/>
      <c r="W59" s="88"/>
      <c r="X59" s="88"/>
      <c r="Y59" s="88"/>
      <c r="Z59" s="88"/>
      <c r="AA59" s="88"/>
      <c r="AB59" s="88"/>
      <c r="AC59" s="88"/>
      <c r="AD59" s="88"/>
      <c r="AE59" s="88"/>
      <c r="AF59" s="88"/>
      <c r="AG59" s="88"/>
      <c r="AH59" s="88"/>
      <c r="AI59" s="88"/>
      <c r="AJ59" s="88"/>
      <c r="AK59" s="88"/>
      <c r="AL59" s="88"/>
      <c r="AM59" s="88"/>
      <c r="AN59" s="88"/>
      <c r="AO59" s="36"/>
      <c r="AP59" s="36"/>
      <c r="AQ59" s="36"/>
      <c r="AR59" s="36"/>
      <c r="AS59" s="36"/>
      <c r="AT59" s="36"/>
      <c r="AU59" s="36"/>
      <c r="AV59" s="36"/>
      <c r="AW59" s="36"/>
      <c r="AX59" s="30"/>
      <c r="AY59" s="30"/>
      <c r="AZ59" s="30"/>
    </row>
    <row r="60" spans="1:52" ht="15" hidden="1" outlineLevel="1" x14ac:dyDescent="0.25">
      <c r="A60" s="23" t="str">
        <f t="shared" si="5"/>
        <v>1</v>
      </c>
      <c r="B60" s="54" t="s">
        <v>167</v>
      </c>
      <c r="C60" s="32"/>
      <c r="D60" s="32" t="s">
        <v>168</v>
      </c>
      <c r="L60" s="33" t="s">
        <v>169</v>
      </c>
      <c r="M60" s="46" t="s">
        <v>170</v>
      </c>
      <c r="N60" s="35" t="s">
        <v>15</v>
      </c>
      <c r="O60" s="89">
        <v>0</v>
      </c>
      <c r="P60" s="89"/>
      <c r="Q60" s="89"/>
      <c r="R60" s="88">
        <v>0</v>
      </c>
      <c r="S60" s="89">
        <v>0</v>
      </c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36"/>
      <c r="AP60" s="36"/>
      <c r="AQ60" s="36"/>
      <c r="AR60" s="36"/>
      <c r="AS60" s="36"/>
      <c r="AT60" s="36"/>
      <c r="AU60" s="36"/>
      <c r="AV60" s="36"/>
      <c r="AW60" s="36"/>
      <c r="AX60" s="30"/>
      <c r="AY60" s="30"/>
      <c r="AZ60" s="30"/>
    </row>
    <row r="61" spans="1:52" ht="15" outlineLevel="1" x14ac:dyDescent="0.25">
      <c r="A61" s="23" t="str">
        <f t="shared" si="5"/>
        <v>1</v>
      </c>
      <c r="B61" s="1" t="s">
        <v>171</v>
      </c>
      <c r="C61" s="32"/>
      <c r="D61" s="32" t="s">
        <v>172</v>
      </c>
      <c r="L61" s="33" t="s">
        <v>173</v>
      </c>
      <c r="M61" s="44" t="s">
        <v>174</v>
      </c>
      <c r="N61" s="35" t="s">
        <v>15</v>
      </c>
      <c r="O61" s="89">
        <v>0.63153200170000001</v>
      </c>
      <c r="P61" s="89">
        <v>0</v>
      </c>
      <c r="Q61" s="89">
        <v>0.63038071886090086</v>
      </c>
      <c r="R61" s="88">
        <v>0.63038071886090086</v>
      </c>
      <c r="S61" s="89">
        <v>0</v>
      </c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36"/>
      <c r="AP61" s="36"/>
      <c r="AQ61" s="36"/>
      <c r="AR61" s="36"/>
      <c r="AS61" s="36"/>
      <c r="AT61" s="36"/>
      <c r="AU61" s="36"/>
      <c r="AV61" s="36"/>
      <c r="AW61" s="36"/>
      <c r="AX61" s="30"/>
      <c r="AY61" s="30"/>
      <c r="AZ61" s="30"/>
    </row>
    <row r="62" spans="1:52" ht="22.5" hidden="1" outlineLevel="1" x14ac:dyDescent="0.25">
      <c r="A62" s="23" t="str">
        <f t="shared" si="5"/>
        <v>1</v>
      </c>
      <c r="C62" s="32"/>
      <c r="D62" s="32" t="s">
        <v>175</v>
      </c>
      <c r="L62" s="33" t="s">
        <v>176</v>
      </c>
      <c r="M62" s="34" t="s">
        <v>177</v>
      </c>
      <c r="N62" s="35" t="s">
        <v>15</v>
      </c>
      <c r="O62" s="89">
        <v>0</v>
      </c>
      <c r="P62" s="89"/>
      <c r="Q62" s="89"/>
      <c r="R62" s="88">
        <v>0</v>
      </c>
      <c r="S62" s="89">
        <v>0</v>
      </c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36"/>
      <c r="AP62" s="36"/>
      <c r="AQ62" s="36"/>
      <c r="AR62" s="36"/>
      <c r="AS62" s="36"/>
      <c r="AT62" s="36"/>
      <c r="AU62" s="36"/>
      <c r="AV62" s="36"/>
      <c r="AW62" s="36"/>
      <c r="AX62" s="30"/>
      <c r="AY62" s="30"/>
      <c r="AZ62" s="30"/>
    </row>
    <row r="63" spans="1:52" ht="11.25" hidden="1" outlineLevel="1" x14ac:dyDescent="0.25">
      <c r="A63" s="23" t="str">
        <f t="shared" si="5"/>
        <v>1</v>
      </c>
      <c r="C63" s="32"/>
      <c r="D63" s="32" t="s">
        <v>178</v>
      </c>
      <c r="L63" s="33" t="s">
        <v>179</v>
      </c>
      <c r="M63" s="34" t="s">
        <v>180</v>
      </c>
      <c r="N63" s="35" t="s">
        <v>15</v>
      </c>
      <c r="O63" s="89"/>
      <c r="P63" s="89"/>
      <c r="Q63" s="89"/>
      <c r="R63" s="88">
        <v>0</v>
      </c>
      <c r="S63" s="89"/>
      <c r="T63" s="88"/>
      <c r="U63" s="88"/>
      <c r="V63" s="88"/>
      <c r="W63" s="88"/>
      <c r="X63" s="88"/>
      <c r="Y63" s="88"/>
      <c r="Z63" s="88"/>
      <c r="AA63" s="88"/>
      <c r="AB63" s="88"/>
      <c r="AC63" s="88"/>
      <c r="AD63" s="88"/>
      <c r="AE63" s="88"/>
      <c r="AF63" s="88"/>
      <c r="AG63" s="88"/>
      <c r="AH63" s="88"/>
      <c r="AI63" s="88"/>
      <c r="AJ63" s="88"/>
      <c r="AK63" s="88"/>
      <c r="AL63" s="88"/>
      <c r="AM63" s="88"/>
      <c r="AN63" s="88"/>
      <c r="AO63" s="36"/>
      <c r="AP63" s="36"/>
      <c r="AQ63" s="36"/>
      <c r="AR63" s="36"/>
      <c r="AS63" s="36"/>
      <c r="AT63" s="36"/>
      <c r="AU63" s="36"/>
      <c r="AV63" s="36"/>
      <c r="AW63" s="36"/>
      <c r="AX63" s="30"/>
      <c r="AY63" s="30"/>
      <c r="AZ63" s="30"/>
    </row>
    <row r="64" spans="1:52" s="50" customFormat="1" ht="11.25" hidden="1" outlineLevel="1" x14ac:dyDescent="0.25">
      <c r="A64" s="23" t="str">
        <f t="shared" si="5"/>
        <v>1</v>
      </c>
      <c r="C64" s="32"/>
      <c r="D64" s="32" t="s">
        <v>181</v>
      </c>
      <c r="L64" s="51" t="s">
        <v>182</v>
      </c>
      <c r="M64" s="52" t="s">
        <v>183</v>
      </c>
      <c r="N64" s="53" t="s">
        <v>15</v>
      </c>
      <c r="O64" s="84">
        <v>0</v>
      </c>
      <c r="P64" s="84">
        <v>0</v>
      </c>
      <c r="Q64" s="84">
        <v>0</v>
      </c>
      <c r="R64" s="84">
        <v>0</v>
      </c>
      <c r="S64" s="84">
        <v>0</v>
      </c>
      <c r="T64" s="88"/>
      <c r="U64" s="84"/>
      <c r="V64" s="84"/>
      <c r="W64" s="84"/>
      <c r="X64" s="84"/>
      <c r="Y64" s="84"/>
      <c r="Z64" s="84"/>
      <c r="AA64" s="84"/>
      <c r="AB64" s="84"/>
      <c r="AC64" s="84"/>
      <c r="AD64" s="88"/>
      <c r="AE64" s="88"/>
      <c r="AF64" s="84"/>
      <c r="AG64" s="84"/>
      <c r="AH64" s="84"/>
      <c r="AI64" s="84"/>
      <c r="AJ64" s="84"/>
      <c r="AK64" s="84"/>
      <c r="AL64" s="84"/>
      <c r="AM64" s="84"/>
      <c r="AN64" s="84"/>
      <c r="AO64" s="38"/>
      <c r="AP64" s="38"/>
      <c r="AQ64" s="38"/>
      <c r="AR64" s="38"/>
      <c r="AS64" s="38"/>
      <c r="AT64" s="38"/>
      <c r="AU64" s="38"/>
      <c r="AV64" s="38"/>
      <c r="AW64" s="38"/>
      <c r="AX64" s="39"/>
      <c r="AY64" s="39"/>
      <c r="AZ64" s="39"/>
    </row>
    <row r="65" spans="1:53" ht="11.25" hidden="1" outlineLevel="1" x14ac:dyDescent="0.25">
      <c r="A65" s="23" t="str">
        <f t="shared" si="5"/>
        <v>1</v>
      </c>
      <c r="L65" s="33" t="s">
        <v>184</v>
      </c>
      <c r="M65" s="34"/>
      <c r="N65" s="35"/>
      <c r="O65" s="89"/>
      <c r="P65" s="88"/>
      <c r="Q65" s="88"/>
      <c r="R65" s="88"/>
      <c r="S65" s="89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36"/>
      <c r="AP65" s="36"/>
      <c r="AQ65" s="36"/>
      <c r="AR65" s="36"/>
      <c r="AS65" s="36"/>
      <c r="AT65" s="36"/>
      <c r="AU65" s="36"/>
      <c r="AV65" s="36"/>
      <c r="AW65" s="36"/>
      <c r="AX65" s="56"/>
      <c r="AY65" s="56"/>
      <c r="AZ65" s="56"/>
    </row>
    <row r="66" spans="1:53" ht="15" hidden="1" outlineLevel="1" x14ac:dyDescent="0.25">
      <c r="A66" s="23" t="str">
        <f t="shared" si="5"/>
        <v>1</v>
      </c>
      <c r="B66" s="57"/>
      <c r="D66" s="1" t="str">
        <f>A66&amp;"pIns1"</f>
        <v>1pIns1</v>
      </c>
      <c r="L66" s="58"/>
      <c r="M66" s="59" t="s">
        <v>185</v>
      </c>
      <c r="N66" s="6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1"/>
    </row>
    <row r="67" spans="1:53" s="50" customFormat="1" ht="11.25" outlineLevel="1" x14ac:dyDescent="0.25">
      <c r="A67" s="23" t="str">
        <f t="shared" si="5"/>
        <v>1</v>
      </c>
      <c r="C67" s="1"/>
      <c r="D67" s="1" t="s">
        <v>186</v>
      </c>
      <c r="L67" s="26" t="s">
        <v>187</v>
      </c>
      <c r="M67" s="27" t="s">
        <v>188</v>
      </c>
      <c r="N67" s="28" t="s">
        <v>15</v>
      </c>
      <c r="O67" s="84">
        <v>22.591100000000001</v>
      </c>
      <c r="P67" s="84">
        <v>59.96246</v>
      </c>
      <c r="Q67" s="84">
        <v>59.96246</v>
      </c>
      <c r="R67" s="84">
        <v>0</v>
      </c>
      <c r="S67" s="84">
        <v>27.117739999999998</v>
      </c>
      <c r="T67" s="84">
        <v>28.58126</v>
      </c>
      <c r="U67" s="84">
        <v>0</v>
      </c>
      <c r="V67" s="84">
        <v>0</v>
      </c>
      <c r="W67" s="84">
        <v>0</v>
      </c>
      <c r="X67" s="84">
        <v>0</v>
      </c>
      <c r="Y67" s="84">
        <v>0</v>
      </c>
      <c r="Z67" s="84">
        <v>0</v>
      </c>
      <c r="AA67" s="84">
        <v>0</v>
      </c>
      <c r="AB67" s="84">
        <v>0</v>
      </c>
      <c r="AC67" s="84">
        <v>0</v>
      </c>
      <c r="AD67" s="84">
        <v>27.617460000000001</v>
      </c>
      <c r="AE67" s="84">
        <v>25.097046788299998</v>
      </c>
      <c r="AF67" s="84">
        <v>25.780268981399999</v>
      </c>
      <c r="AG67" s="84">
        <v>26.544885908099999</v>
      </c>
      <c r="AH67" s="84">
        <v>0</v>
      </c>
      <c r="AI67" s="84">
        <v>0</v>
      </c>
      <c r="AJ67" s="84">
        <v>0</v>
      </c>
      <c r="AK67" s="84">
        <v>0</v>
      </c>
      <c r="AL67" s="84">
        <v>0</v>
      </c>
      <c r="AM67" s="84">
        <v>0</v>
      </c>
      <c r="AN67" s="84">
        <v>1.8427789336427132</v>
      </c>
      <c r="AO67" s="29">
        <f t="shared" ref="AO67:AW82" si="6">IF(AD67=0,0,(AE67-AD67)/AD67*100)</f>
        <v>-9.1261586391362677</v>
      </c>
      <c r="AP67" s="29">
        <f t="shared" si="6"/>
        <v>2.722321071730688</v>
      </c>
      <c r="AQ67" s="29">
        <f t="shared" si="6"/>
        <v>2.9658997245205541</v>
      </c>
      <c r="AR67" s="29">
        <f t="shared" si="6"/>
        <v>-100</v>
      </c>
      <c r="AS67" s="29">
        <f t="shared" si="6"/>
        <v>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0"/>
      <c r="AY67" s="30"/>
      <c r="AZ67" s="30"/>
      <c r="BA67" s="31"/>
    </row>
    <row r="68" spans="1:53" s="50" customFormat="1" ht="22.5" hidden="1" outlineLevel="1" x14ac:dyDescent="0.25">
      <c r="A68" s="23" t="str">
        <f t="shared" si="5"/>
        <v>1</v>
      </c>
      <c r="C68" s="1"/>
      <c r="D68" s="1" t="s">
        <v>189</v>
      </c>
      <c r="L68" s="51" t="s">
        <v>190</v>
      </c>
      <c r="M68" s="52" t="s">
        <v>191</v>
      </c>
      <c r="N68" s="53" t="s">
        <v>15</v>
      </c>
      <c r="O68" s="84">
        <v>0</v>
      </c>
      <c r="P68" s="84">
        <v>30.580220000000001</v>
      </c>
      <c r="Q68" s="84">
        <v>30.580220000000001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4">
        <v>0</v>
      </c>
      <c r="X68" s="84">
        <v>0</v>
      </c>
      <c r="Y68" s="84">
        <v>0</v>
      </c>
      <c r="Z68" s="84">
        <v>0</v>
      </c>
      <c r="AA68" s="84">
        <v>0</v>
      </c>
      <c r="AB68" s="84">
        <v>0</v>
      </c>
      <c r="AC68" s="84">
        <v>0</v>
      </c>
      <c r="AD68" s="84">
        <v>0</v>
      </c>
      <c r="AE68" s="84">
        <v>0</v>
      </c>
      <c r="AF68" s="84">
        <v>0</v>
      </c>
      <c r="AG68" s="84">
        <v>0</v>
      </c>
      <c r="AH68" s="84">
        <v>0</v>
      </c>
      <c r="AI68" s="84">
        <v>0</v>
      </c>
      <c r="AJ68" s="84">
        <v>0</v>
      </c>
      <c r="AK68" s="84">
        <v>0</v>
      </c>
      <c r="AL68" s="84">
        <v>0</v>
      </c>
      <c r="AM68" s="84">
        <v>0</v>
      </c>
      <c r="AN68" s="84">
        <v>0</v>
      </c>
      <c r="AO68" s="29">
        <f t="shared" si="6"/>
        <v>0</v>
      </c>
      <c r="AP68" s="29">
        <f t="shared" si="6"/>
        <v>0</v>
      </c>
      <c r="AQ68" s="29">
        <f t="shared" si="6"/>
        <v>0</v>
      </c>
      <c r="AR68" s="29">
        <f t="shared" si="6"/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39"/>
      <c r="AY68" s="39"/>
      <c r="AZ68" s="39"/>
    </row>
    <row r="69" spans="1:53" ht="11.25" hidden="1" outlineLevel="1" x14ac:dyDescent="0.25">
      <c r="A69" s="23" t="str">
        <f t="shared" si="5"/>
        <v>1</v>
      </c>
      <c r="B69" s="1" t="s">
        <v>192</v>
      </c>
      <c r="D69" s="1" t="s">
        <v>193</v>
      </c>
      <c r="L69" s="33" t="s">
        <v>194</v>
      </c>
      <c r="M69" s="40" t="s">
        <v>195</v>
      </c>
      <c r="N69" s="35" t="s">
        <v>15</v>
      </c>
      <c r="O69" s="88">
        <v>0</v>
      </c>
      <c r="P69" s="88">
        <v>0</v>
      </c>
      <c r="Q69" s="88">
        <v>0</v>
      </c>
      <c r="R69" s="88">
        <v>0</v>
      </c>
      <c r="S69" s="88">
        <v>0</v>
      </c>
      <c r="T69" s="88">
        <v>0</v>
      </c>
      <c r="U69" s="88">
        <v>0</v>
      </c>
      <c r="V69" s="88">
        <v>0</v>
      </c>
      <c r="W69" s="88">
        <v>0</v>
      </c>
      <c r="X69" s="88">
        <v>0</v>
      </c>
      <c r="Y69" s="88">
        <v>0</v>
      </c>
      <c r="Z69" s="88">
        <v>0</v>
      </c>
      <c r="AA69" s="88">
        <v>0</v>
      </c>
      <c r="AB69" s="88">
        <v>0</v>
      </c>
      <c r="AC69" s="88">
        <v>0</v>
      </c>
      <c r="AD69" s="88">
        <v>0</v>
      </c>
      <c r="AE69" s="88">
        <v>0</v>
      </c>
      <c r="AF69" s="88">
        <v>0</v>
      </c>
      <c r="AG69" s="88">
        <v>0</v>
      </c>
      <c r="AH69" s="88">
        <v>0</v>
      </c>
      <c r="AI69" s="88">
        <v>0</v>
      </c>
      <c r="AJ69" s="88">
        <v>0</v>
      </c>
      <c r="AK69" s="88">
        <v>0</v>
      </c>
      <c r="AL69" s="88">
        <v>0</v>
      </c>
      <c r="AM69" s="88">
        <v>0</v>
      </c>
      <c r="AN69" s="88">
        <v>0</v>
      </c>
      <c r="AO69" s="42">
        <f t="shared" si="6"/>
        <v>0</v>
      </c>
      <c r="AP69" s="42">
        <f t="shared" si="6"/>
        <v>0</v>
      </c>
      <c r="AQ69" s="42">
        <f t="shared" si="6"/>
        <v>0</v>
      </c>
      <c r="AR69" s="42">
        <f t="shared" si="6"/>
        <v>0</v>
      </c>
      <c r="AS69" s="42">
        <f t="shared" si="6"/>
        <v>0</v>
      </c>
      <c r="AT69" s="42">
        <f t="shared" si="6"/>
        <v>0</v>
      </c>
      <c r="AU69" s="42">
        <f t="shared" si="6"/>
        <v>0</v>
      </c>
      <c r="AV69" s="42">
        <f t="shared" si="6"/>
        <v>0</v>
      </c>
      <c r="AW69" s="42">
        <f t="shared" si="6"/>
        <v>0</v>
      </c>
      <c r="AX69" s="30"/>
      <c r="AY69" s="30"/>
      <c r="AZ69" s="30"/>
    </row>
    <row r="70" spans="1:53" ht="11.25" hidden="1" outlineLevel="1" x14ac:dyDescent="0.25">
      <c r="A70" s="23" t="str">
        <f t="shared" si="5"/>
        <v>1</v>
      </c>
      <c r="B70" s="1" t="s">
        <v>196</v>
      </c>
      <c r="D70" s="1" t="s">
        <v>197</v>
      </c>
      <c r="L70" s="33" t="s">
        <v>198</v>
      </c>
      <c r="M70" s="40" t="s">
        <v>199</v>
      </c>
      <c r="N70" s="35" t="s">
        <v>15</v>
      </c>
      <c r="O70" s="88">
        <v>0</v>
      </c>
      <c r="P70" s="88">
        <v>0</v>
      </c>
      <c r="Q70" s="88">
        <v>0</v>
      </c>
      <c r="R70" s="88">
        <v>0</v>
      </c>
      <c r="S70" s="88">
        <v>0</v>
      </c>
      <c r="T70" s="88">
        <v>0</v>
      </c>
      <c r="U70" s="88">
        <v>0</v>
      </c>
      <c r="V70" s="88">
        <v>0</v>
      </c>
      <c r="W70" s="88">
        <v>0</v>
      </c>
      <c r="X70" s="88">
        <v>0</v>
      </c>
      <c r="Y70" s="88">
        <v>0</v>
      </c>
      <c r="Z70" s="88">
        <v>0</v>
      </c>
      <c r="AA70" s="88">
        <v>0</v>
      </c>
      <c r="AB70" s="88">
        <v>0</v>
      </c>
      <c r="AC70" s="88">
        <v>0</v>
      </c>
      <c r="AD70" s="88">
        <v>0</v>
      </c>
      <c r="AE70" s="88">
        <v>0</v>
      </c>
      <c r="AF70" s="88">
        <v>0</v>
      </c>
      <c r="AG70" s="88">
        <v>0</v>
      </c>
      <c r="AH70" s="88">
        <v>0</v>
      </c>
      <c r="AI70" s="88">
        <v>0</v>
      </c>
      <c r="AJ70" s="88">
        <v>0</v>
      </c>
      <c r="AK70" s="88">
        <v>0</v>
      </c>
      <c r="AL70" s="88">
        <v>0</v>
      </c>
      <c r="AM70" s="88">
        <v>0</v>
      </c>
      <c r="AN70" s="88">
        <v>0</v>
      </c>
      <c r="AO70" s="42">
        <f t="shared" si="6"/>
        <v>0</v>
      </c>
      <c r="AP70" s="42">
        <f t="shared" si="6"/>
        <v>0</v>
      </c>
      <c r="AQ70" s="42">
        <f t="shared" si="6"/>
        <v>0</v>
      </c>
      <c r="AR70" s="42">
        <f t="shared" si="6"/>
        <v>0</v>
      </c>
      <c r="AS70" s="42">
        <f t="shared" si="6"/>
        <v>0</v>
      </c>
      <c r="AT70" s="42">
        <f t="shared" si="6"/>
        <v>0</v>
      </c>
      <c r="AU70" s="42">
        <f t="shared" si="6"/>
        <v>0</v>
      </c>
      <c r="AV70" s="42">
        <f t="shared" si="6"/>
        <v>0</v>
      </c>
      <c r="AW70" s="42">
        <f t="shared" si="6"/>
        <v>0</v>
      </c>
      <c r="AX70" s="30"/>
      <c r="AY70" s="30"/>
      <c r="AZ70" s="30"/>
    </row>
    <row r="71" spans="1:53" ht="11.25" hidden="1" outlineLevel="1" x14ac:dyDescent="0.25">
      <c r="A71" s="23" t="str">
        <f t="shared" si="5"/>
        <v>1</v>
      </c>
      <c r="B71" s="1" t="s">
        <v>200</v>
      </c>
      <c r="D71" s="1" t="s">
        <v>201</v>
      </c>
      <c r="L71" s="33" t="s">
        <v>202</v>
      </c>
      <c r="M71" s="40" t="s">
        <v>203</v>
      </c>
      <c r="N71" s="35" t="s">
        <v>15</v>
      </c>
      <c r="O71" s="88">
        <v>0</v>
      </c>
      <c r="P71" s="88">
        <v>0</v>
      </c>
      <c r="Q71" s="88">
        <v>0</v>
      </c>
      <c r="R71" s="88">
        <v>0</v>
      </c>
      <c r="S71" s="88">
        <v>0</v>
      </c>
      <c r="T71" s="88">
        <v>0</v>
      </c>
      <c r="U71" s="88">
        <v>0</v>
      </c>
      <c r="V71" s="88">
        <v>0</v>
      </c>
      <c r="W71" s="88">
        <v>0</v>
      </c>
      <c r="X71" s="88">
        <v>0</v>
      </c>
      <c r="Y71" s="88">
        <v>0</v>
      </c>
      <c r="Z71" s="88">
        <v>0</v>
      </c>
      <c r="AA71" s="88">
        <v>0</v>
      </c>
      <c r="AB71" s="88">
        <v>0</v>
      </c>
      <c r="AC71" s="88">
        <v>0</v>
      </c>
      <c r="AD71" s="88">
        <v>0</v>
      </c>
      <c r="AE71" s="88">
        <v>0</v>
      </c>
      <c r="AF71" s="88">
        <v>0</v>
      </c>
      <c r="AG71" s="88">
        <v>0</v>
      </c>
      <c r="AH71" s="88">
        <v>0</v>
      </c>
      <c r="AI71" s="88">
        <v>0</v>
      </c>
      <c r="AJ71" s="88">
        <v>0</v>
      </c>
      <c r="AK71" s="88">
        <v>0</v>
      </c>
      <c r="AL71" s="88">
        <v>0</v>
      </c>
      <c r="AM71" s="88">
        <v>0</v>
      </c>
      <c r="AN71" s="88">
        <v>0</v>
      </c>
      <c r="AO71" s="42">
        <f t="shared" si="6"/>
        <v>0</v>
      </c>
      <c r="AP71" s="42">
        <f t="shared" si="6"/>
        <v>0</v>
      </c>
      <c r="AQ71" s="42">
        <f t="shared" si="6"/>
        <v>0</v>
      </c>
      <c r="AR71" s="42">
        <f t="shared" si="6"/>
        <v>0</v>
      </c>
      <c r="AS71" s="42">
        <f t="shared" si="6"/>
        <v>0</v>
      </c>
      <c r="AT71" s="42">
        <f t="shared" si="6"/>
        <v>0</v>
      </c>
      <c r="AU71" s="42">
        <f t="shared" si="6"/>
        <v>0</v>
      </c>
      <c r="AV71" s="42">
        <f t="shared" si="6"/>
        <v>0</v>
      </c>
      <c r="AW71" s="42">
        <f t="shared" si="6"/>
        <v>0</v>
      </c>
      <c r="AX71" s="30"/>
      <c r="AY71" s="30"/>
      <c r="AZ71" s="30"/>
    </row>
    <row r="72" spans="1:53" ht="15" customHeight="1" outlineLevel="1" x14ac:dyDescent="0.25">
      <c r="A72" s="23" t="str">
        <f t="shared" si="5"/>
        <v>1</v>
      </c>
      <c r="B72" s="1" t="s">
        <v>204</v>
      </c>
      <c r="D72" s="1" t="s">
        <v>205</v>
      </c>
      <c r="L72" s="33" t="s">
        <v>206</v>
      </c>
      <c r="M72" s="40" t="s">
        <v>207</v>
      </c>
      <c r="N72" s="35" t="s">
        <v>15</v>
      </c>
      <c r="O72" s="88">
        <v>0</v>
      </c>
      <c r="P72" s="88">
        <v>30.580220000000001</v>
      </c>
      <c r="Q72" s="88">
        <v>30.580220000000001</v>
      </c>
      <c r="R72" s="88">
        <v>0</v>
      </c>
      <c r="S72" s="88">
        <v>0</v>
      </c>
      <c r="T72" s="88">
        <v>0</v>
      </c>
      <c r="U72" s="88">
        <v>0</v>
      </c>
      <c r="V72" s="88">
        <v>0</v>
      </c>
      <c r="W72" s="88">
        <v>0</v>
      </c>
      <c r="X72" s="88">
        <v>0</v>
      </c>
      <c r="Y72" s="88">
        <v>0</v>
      </c>
      <c r="Z72" s="88">
        <v>0</v>
      </c>
      <c r="AA72" s="88">
        <v>0</v>
      </c>
      <c r="AB72" s="88">
        <v>0</v>
      </c>
      <c r="AC72" s="88">
        <v>0</v>
      </c>
      <c r="AD72" s="88">
        <v>0</v>
      </c>
      <c r="AE72" s="88">
        <v>0</v>
      </c>
      <c r="AF72" s="88">
        <v>0</v>
      </c>
      <c r="AG72" s="88">
        <v>0</v>
      </c>
      <c r="AH72" s="88">
        <v>0</v>
      </c>
      <c r="AI72" s="88">
        <v>0</v>
      </c>
      <c r="AJ72" s="88">
        <v>0</v>
      </c>
      <c r="AK72" s="88">
        <v>0</v>
      </c>
      <c r="AL72" s="88">
        <v>0</v>
      </c>
      <c r="AM72" s="88">
        <v>0</v>
      </c>
      <c r="AN72" s="88">
        <v>0</v>
      </c>
      <c r="AO72" s="42">
        <f t="shared" si="6"/>
        <v>0</v>
      </c>
      <c r="AP72" s="42">
        <f t="shared" si="6"/>
        <v>0</v>
      </c>
      <c r="AQ72" s="42">
        <f t="shared" si="6"/>
        <v>0</v>
      </c>
      <c r="AR72" s="42">
        <f t="shared" si="6"/>
        <v>0</v>
      </c>
      <c r="AS72" s="42">
        <f t="shared" si="6"/>
        <v>0</v>
      </c>
      <c r="AT72" s="42">
        <f t="shared" si="6"/>
        <v>0</v>
      </c>
      <c r="AU72" s="42">
        <f t="shared" si="6"/>
        <v>0</v>
      </c>
      <c r="AV72" s="42">
        <f t="shared" si="6"/>
        <v>0</v>
      </c>
      <c r="AW72" s="42">
        <f t="shared" si="6"/>
        <v>0</v>
      </c>
      <c r="AX72" s="30" t="s">
        <v>208</v>
      </c>
      <c r="AY72" s="30"/>
      <c r="AZ72" s="30"/>
    </row>
    <row r="73" spans="1:53" ht="11.25" hidden="1" outlineLevel="1" x14ac:dyDescent="0.25">
      <c r="A73" s="23" t="str">
        <f t="shared" si="5"/>
        <v>1</v>
      </c>
      <c r="B73" s="1" t="s">
        <v>209</v>
      </c>
      <c r="D73" s="1" t="s">
        <v>210</v>
      </c>
      <c r="L73" s="33" t="s">
        <v>211</v>
      </c>
      <c r="M73" s="40" t="s">
        <v>212</v>
      </c>
      <c r="N73" s="35" t="s">
        <v>15</v>
      </c>
      <c r="O73" s="88">
        <v>0</v>
      </c>
      <c r="P73" s="88">
        <v>0</v>
      </c>
      <c r="Q73" s="88">
        <v>0</v>
      </c>
      <c r="R73" s="88">
        <v>0</v>
      </c>
      <c r="S73" s="88">
        <v>0</v>
      </c>
      <c r="T73" s="88">
        <v>0</v>
      </c>
      <c r="U73" s="88">
        <v>0</v>
      </c>
      <c r="V73" s="88">
        <v>0</v>
      </c>
      <c r="W73" s="88">
        <v>0</v>
      </c>
      <c r="X73" s="88">
        <v>0</v>
      </c>
      <c r="Y73" s="88">
        <v>0</v>
      </c>
      <c r="Z73" s="88">
        <v>0</v>
      </c>
      <c r="AA73" s="88">
        <v>0</v>
      </c>
      <c r="AB73" s="88">
        <v>0</v>
      </c>
      <c r="AC73" s="88">
        <v>0</v>
      </c>
      <c r="AD73" s="88">
        <v>0</v>
      </c>
      <c r="AE73" s="88">
        <v>0</v>
      </c>
      <c r="AF73" s="88">
        <v>0</v>
      </c>
      <c r="AG73" s="88">
        <v>0</v>
      </c>
      <c r="AH73" s="88">
        <v>0</v>
      </c>
      <c r="AI73" s="88">
        <v>0</v>
      </c>
      <c r="AJ73" s="88">
        <v>0</v>
      </c>
      <c r="AK73" s="88">
        <v>0</v>
      </c>
      <c r="AL73" s="88">
        <v>0</v>
      </c>
      <c r="AM73" s="88">
        <v>0</v>
      </c>
      <c r="AN73" s="88">
        <v>0</v>
      </c>
      <c r="AO73" s="42">
        <f t="shared" si="6"/>
        <v>0</v>
      </c>
      <c r="AP73" s="42">
        <f t="shared" si="6"/>
        <v>0</v>
      </c>
      <c r="AQ73" s="42">
        <f t="shared" si="6"/>
        <v>0</v>
      </c>
      <c r="AR73" s="42">
        <f t="shared" si="6"/>
        <v>0</v>
      </c>
      <c r="AS73" s="42">
        <f t="shared" si="6"/>
        <v>0</v>
      </c>
      <c r="AT73" s="42">
        <f t="shared" si="6"/>
        <v>0</v>
      </c>
      <c r="AU73" s="42">
        <f t="shared" si="6"/>
        <v>0</v>
      </c>
      <c r="AV73" s="42">
        <f t="shared" si="6"/>
        <v>0</v>
      </c>
      <c r="AW73" s="42">
        <f t="shared" si="6"/>
        <v>0</v>
      </c>
      <c r="AX73" s="30"/>
      <c r="AY73" s="30"/>
      <c r="AZ73" s="30"/>
    </row>
    <row r="74" spans="1:53" ht="11.25" hidden="1" outlineLevel="1" x14ac:dyDescent="0.25">
      <c r="A74" s="23" t="str">
        <f t="shared" si="5"/>
        <v>1</v>
      </c>
      <c r="D74" s="1" t="s">
        <v>213</v>
      </c>
      <c r="L74" s="33" t="s">
        <v>214</v>
      </c>
      <c r="M74" s="40" t="s">
        <v>215</v>
      </c>
      <c r="N74" s="35" t="s">
        <v>15</v>
      </c>
      <c r="O74" s="89"/>
      <c r="P74" s="89"/>
      <c r="Q74" s="89"/>
      <c r="R74" s="88">
        <v>0</v>
      </c>
      <c r="S74" s="89"/>
      <c r="T74" s="89"/>
      <c r="U74" s="89"/>
      <c r="V74" s="89"/>
      <c r="W74" s="89"/>
      <c r="X74" s="89"/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  <c r="AK74" s="89"/>
      <c r="AL74" s="89"/>
      <c r="AM74" s="89"/>
      <c r="AN74" s="88">
        <v>0</v>
      </c>
      <c r="AO74" s="42">
        <f t="shared" si="6"/>
        <v>0</v>
      </c>
      <c r="AP74" s="42">
        <f t="shared" si="6"/>
        <v>0</v>
      </c>
      <c r="AQ74" s="42">
        <f t="shared" si="6"/>
        <v>0</v>
      </c>
      <c r="AR74" s="42">
        <f t="shared" si="6"/>
        <v>0</v>
      </c>
      <c r="AS74" s="42">
        <f t="shared" si="6"/>
        <v>0</v>
      </c>
      <c r="AT74" s="42">
        <f t="shared" si="6"/>
        <v>0</v>
      </c>
      <c r="AU74" s="42">
        <f t="shared" si="6"/>
        <v>0</v>
      </c>
      <c r="AV74" s="42">
        <f t="shared" si="6"/>
        <v>0</v>
      </c>
      <c r="AW74" s="42">
        <f t="shared" si="6"/>
        <v>0</v>
      </c>
      <c r="AX74" s="30"/>
      <c r="AY74" s="30"/>
      <c r="AZ74" s="30"/>
    </row>
    <row r="75" spans="1:53" ht="11.25" hidden="1" outlineLevel="1" x14ac:dyDescent="0.25">
      <c r="A75" s="23" t="str">
        <f t="shared" si="5"/>
        <v>1</v>
      </c>
      <c r="D75" s="1" t="s">
        <v>216</v>
      </c>
      <c r="L75" s="33" t="s">
        <v>217</v>
      </c>
      <c r="M75" s="40" t="s">
        <v>218</v>
      </c>
      <c r="N75" s="35" t="s">
        <v>15</v>
      </c>
      <c r="O75" s="89"/>
      <c r="P75" s="89"/>
      <c r="Q75" s="89"/>
      <c r="R75" s="88">
        <v>0</v>
      </c>
      <c r="S75" s="89"/>
      <c r="T75" s="89"/>
      <c r="U75" s="8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8">
        <v>0</v>
      </c>
      <c r="AO75" s="42">
        <f t="shared" si="6"/>
        <v>0</v>
      </c>
      <c r="AP75" s="42">
        <f t="shared" si="6"/>
        <v>0</v>
      </c>
      <c r="AQ75" s="42">
        <f t="shared" si="6"/>
        <v>0</v>
      </c>
      <c r="AR75" s="42">
        <f t="shared" si="6"/>
        <v>0</v>
      </c>
      <c r="AS75" s="42">
        <f t="shared" si="6"/>
        <v>0</v>
      </c>
      <c r="AT75" s="42">
        <f t="shared" si="6"/>
        <v>0</v>
      </c>
      <c r="AU75" s="42">
        <f t="shared" si="6"/>
        <v>0</v>
      </c>
      <c r="AV75" s="42">
        <f t="shared" si="6"/>
        <v>0</v>
      </c>
      <c r="AW75" s="42">
        <f t="shared" si="6"/>
        <v>0</v>
      </c>
      <c r="AX75" s="30"/>
      <c r="AY75" s="30"/>
      <c r="AZ75" s="30"/>
    </row>
    <row r="76" spans="1:53" ht="11.25" hidden="1" outlineLevel="1" x14ac:dyDescent="0.25">
      <c r="A76" s="23" t="str">
        <f t="shared" si="5"/>
        <v>1</v>
      </c>
      <c r="B76" s="1" t="s">
        <v>219</v>
      </c>
      <c r="D76" s="1" t="s">
        <v>220</v>
      </c>
      <c r="L76" s="33" t="s">
        <v>221</v>
      </c>
      <c r="M76" s="40" t="s">
        <v>222</v>
      </c>
      <c r="N76" s="35" t="s">
        <v>15</v>
      </c>
      <c r="O76" s="88">
        <v>0</v>
      </c>
      <c r="P76" s="88">
        <v>0</v>
      </c>
      <c r="Q76" s="88">
        <v>0</v>
      </c>
      <c r="R76" s="88">
        <v>0</v>
      </c>
      <c r="S76" s="88">
        <v>0</v>
      </c>
      <c r="T76" s="88">
        <v>0</v>
      </c>
      <c r="U76" s="88">
        <v>0</v>
      </c>
      <c r="V76" s="88">
        <v>0</v>
      </c>
      <c r="W76" s="88">
        <v>0</v>
      </c>
      <c r="X76" s="88">
        <v>0</v>
      </c>
      <c r="Y76" s="88">
        <v>0</v>
      </c>
      <c r="Z76" s="88">
        <v>0</v>
      </c>
      <c r="AA76" s="88">
        <v>0</v>
      </c>
      <c r="AB76" s="88">
        <v>0</v>
      </c>
      <c r="AC76" s="88">
        <v>0</v>
      </c>
      <c r="AD76" s="88">
        <v>0</v>
      </c>
      <c r="AE76" s="88">
        <v>0</v>
      </c>
      <c r="AF76" s="88">
        <v>0</v>
      </c>
      <c r="AG76" s="88">
        <v>0</v>
      </c>
      <c r="AH76" s="88">
        <v>0</v>
      </c>
      <c r="AI76" s="88">
        <v>0</v>
      </c>
      <c r="AJ76" s="88">
        <v>0</v>
      </c>
      <c r="AK76" s="88">
        <v>0</v>
      </c>
      <c r="AL76" s="88">
        <v>0</v>
      </c>
      <c r="AM76" s="88">
        <v>0</v>
      </c>
      <c r="AN76" s="88">
        <v>0</v>
      </c>
      <c r="AO76" s="42">
        <f t="shared" si="6"/>
        <v>0</v>
      </c>
      <c r="AP76" s="42">
        <f t="shared" si="6"/>
        <v>0</v>
      </c>
      <c r="AQ76" s="42">
        <f t="shared" si="6"/>
        <v>0</v>
      </c>
      <c r="AR76" s="42">
        <f t="shared" si="6"/>
        <v>0</v>
      </c>
      <c r="AS76" s="42">
        <f t="shared" si="6"/>
        <v>0</v>
      </c>
      <c r="AT76" s="42">
        <f t="shared" si="6"/>
        <v>0</v>
      </c>
      <c r="AU76" s="42">
        <f t="shared" si="6"/>
        <v>0</v>
      </c>
      <c r="AV76" s="42">
        <f t="shared" si="6"/>
        <v>0</v>
      </c>
      <c r="AW76" s="42">
        <f t="shared" si="6"/>
        <v>0</v>
      </c>
      <c r="AX76" s="30"/>
      <c r="AY76" s="30"/>
      <c r="AZ76" s="30"/>
    </row>
    <row r="77" spans="1:53" ht="11.25" hidden="1" outlineLevel="1" x14ac:dyDescent="0.25">
      <c r="A77" s="23" t="str">
        <f t="shared" si="5"/>
        <v>1</v>
      </c>
      <c r="B77" s="1" t="s">
        <v>223</v>
      </c>
      <c r="D77" s="1" t="s">
        <v>224</v>
      </c>
      <c r="L77" s="33" t="s">
        <v>225</v>
      </c>
      <c r="M77" s="40" t="s">
        <v>226</v>
      </c>
      <c r="N77" s="35" t="s">
        <v>15</v>
      </c>
      <c r="O77" s="88">
        <v>0</v>
      </c>
      <c r="P77" s="88">
        <v>0</v>
      </c>
      <c r="Q77" s="88">
        <v>0</v>
      </c>
      <c r="R77" s="88">
        <v>0</v>
      </c>
      <c r="S77" s="88">
        <v>0</v>
      </c>
      <c r="T77" s="88">
        <v>0</v>
      </c>
      <c r="U77" s="88">
        <v>0</v>
      </c>
      <c r="V77" s="88">
        <v>0</v>
      </c>
      <c r="W77" s="88">
        <v>0</v>
      </c>
      <c r="X77" s="88">
        <v>0</v>
      </c>
      <c r="Y77" s="88">
        <v>0</v>
      </c>
      <c r="Z77" s="88">
        <v>0</v>
      </c>
      <c r="AA77" s="88">
        <v>0</v>
      </c>
      <c r="AB77" s="88">
        <v>0</v>
      </c>
      <c r="AC77" s="88">
        <v>0</v>
      </c>
      <c r="AD77" s="88">
        <v>0</v>
      </c>
      <c r="AE77" s="88">
        <v>0</v>
      </c>
      <c r="AF77" s="88">
        <v>0</v>
      </c>
      <c r="AG77" s="88">
        <v>0</v>
      </c>
      <c r="AH77" s="88">
        <v>0</v>
      </c>
      <c r="AI77" s="88">
        <v>0</v>
      </c>
      <c r="AJ77" s="88">
        <v>0</v>
      </c>
      <c r="AK77" s="88">
        <v>0</v>
      </c>
      <c r="AL77" s="88">
        <v>0</v>
      </c>
      <c r="AM77" s="88">
        <v>0</v>
      </c>
      <c r="AN77" s="88">
        <v>0</v>
      </c>
      <c r="AO77" s="42">
        <f t="shared" si="6"/>
        <v>0</v>
      </c>
      <c r="AP77" s="42">
        <f t="shared" si="6"/>
        <v>0</v>
      </c>
      <c r="AQ77" s="42">
        <f t="shared" si="6"/>
        <v>0</v>
      </c>
      <c r="AR77" s="42">
        <f t="shared" si="6"/>
        <v>0</v>
      </c>
      <c r="AS77" s="42">
        <f t="shared" si="6"/>
        <v>0</v>
      </c>
      <c r="AT77" s="42">
        <f t="shared" si="6"/>
        <v>0</v>
      </c>
      <c r="AU77" s="42">
        <f t="shared" si="6"/>
        <v>0</v>
      </c>
      <c r="AV77" s="42">
        <f t="shared" si="6"/>
        <v>0</v>
      </c>
      <c r="AW77" s="42">
        <f t="shared" si="6"/>
        <v>0</v>
      </c>
      <c r="AX77" s="30"/>
      <c r="AY77" s="30"/>
      <c r="AZ77" s="30"/>
    </row>
    <row r="78" spans="1:53" ht="11.25" hidden="1" outlineLevel="1" x14ac:dyDescent="0.25">
      <c r="A78" s="23" t="str">
        <f t="shared" si="5"/>
        <v>1</v>
      </c>
      <c r="B78" s="1" t="s">
        <v>227</v>
      </c>
      <c r="D78" s="1" t="s">
        <v>228</v>
      </c>
      <c r="L78" s="33" t="s">
        <v>229</v>
      </c>
      <c r="M78" s="40" t="s">
        <v>230</v>
      </c>
      <c r="N78" s="35" t="s">
        <v>15</v>
      </c>
      <c r="O78" s="88">
        <v>0</v>
      </c>
      <c r="P78" s="88">
        <v>0</v>
      </c>
      <c r="Q78" s="88">
        <v>0</v>
      </c>
      <c r="R78" s="88">
        <v>0</v>
      </c>
      <c r="S78" s="88">
        <v>0</v>
      </c>
      <c r="T78" s="88">
        <v>0</v>
      </c>
      <c r="U78" s="88">
        <v>0</v>
      </c>
      <c r="V78" s="88">
        <v>0</v>
      </c>
      <c r="W78" s="88">
        <v>0</v>
      </c>
      <c r="X78" s="88">
        <v>0</v>
      </c>
      <c r="Y78" s="88">
        <v>0</v>
      </c>
      <c r="Z78" s="88">
        <v>0</v>
      </c>
      <c r="AA78" s="88">
        <v>0</v>
      </c>
      <c r="AB78" s="88">
        <v>0</v>
      </c>
      <c r="AC78" s="88">
        <v>0</v>
      </c>
      <c r="AD78" s="88">
        <v>0</v>
      </c>
      <c r="AE78" s="88">
        <v>0</v>
      </c>
      <c r="AF78" s="88">
        <v>0</v>
      </c>
      <c r="AG78" s="88">
        <v>0</v>
      </c>
      <c r="AH78" s="88">
        <v>0</v>
      </c>
      <c r="AI78" s="88">
        <v>0</v>
      </c>
      <c r="AJ78" s="88">
        <v>0</v>
      </c>
      <c r="AK78" s="88">
        <v>0</v>
      </c>
      <c r="AL78" s="88">
        <v>0</v>
      </c>
      <c r="AM78" s="88">
        <v>0</v>
      </c>
      <c r="AN78" s="88">
        <v>0</v>
      </c>
      <c r="AO78" s="42">
        <f t="shared" si="6"/>
        <v>0</v>
      </c>
      <c r="AP78" s="42">
        <f t="shared" si="6"/>
        <v>0</v>
      </c>
      <c r="AQ78" s="42">
        <f t="shared" si="6"/>
        <v>0</v>
      </c>
      <c r="AR78" s="42">
        <f t="shared" si="6"/>
        <v>0</v>
      </c>
      <c r="AS78" s="42">
        <f t="shared" si="6"/>
        <v>0</v>
      </c>
      <c r="AT78" s="42">
        <f t="shared" si="6"/>
        <v>0</v>
      </c>
      <c r="AU78" s="42">
        <f t="shared" si="6"/>
        <v>0</v>
      </c>
      <c r="AV78" s="42">
        <f t="shared" si="6"/>
        <v>0</v>
      </c>
      <c r="AW78" s="42">
        <f t="shared" si="6"/>
        <v>0</v>
      </c>
      <c r="AX78" s="30"/>
      <c r="AY78" s="30"/>
      <c r="AZ78" s="30"/>
    </row>
    <row r="79" spans="1:53" ht="11.25" hidden="1" outlineLevel="1" x14ac:dyDescent="0.25">
      <c r="A79" s="23" t="str">
        <f t="shared" si="5"/>
        <v>1</v>
      </c>
      <c r="D79" s="1" t="s">
        <v>231</v>
      </c>
      <c r="L79" s="33" t="s">
        <v>232</v>
      </c>
      <c r="M79" s="34" t="s">
        <v>233</v>
      </c>
      <c r="N79" s="62" t="s">
        <v>15</v>
      </c>
      <c r="O79" s="88">
        <v>0</v>
      </c>
      <c r="P79" s="88">
        <v>0</v>
      </c>
      <c r="Q79" s="88">
        <v>0</v>
      </c>
      <c r="R79" s="88">
        <v>0</v>
      </c>
      <c r="S79" s="88">
        <v>0</v>
      </c>
      <c r="T79" s="88">
        <v>0</v>
      </c>
      <c r="U79" s="88">
        <v>0</v>
      </c>
      <c r="V79" s="88">
        <v>0</v>
      </c>
      <c r="W79" s="88">
        <v>0</v>
      </c>
      <c r="X79" s="88">
        <v>0</v>
      </c>
      <c r="Y79" s="88">
        <v>0</v>
      </c>
      <c r="Z79" s="88">
        <v>0</v>
      </c>
      <c r="AA79" s="88">
        <v>0</v>
      </c>
      <c r="AB79" s="88">
        <v>0</v>
      </c>
      <c r="AC79" s="88">
        <v>0</v>
      </c>
      <c r="AD79" s="88">
        <v>0</v>
      </c>
      <c r="AE79" s="88">
        <v>0</v>
      </c>
      <c r="AF79" s="88">
        <v>0</v>
      </c>
      <c r="AG79" s="88">
        <v>0</v>
      </c>
      <c r="AH79" s="88">
        <v>0</v>
      </c>
      <c r="AI79" s="88">
        <v>0</v>
      </c>
      <c r="AJ79" s="88">
        <v>0</v>
      </c>
      <c r="AK79" s="88">
        <v>0</v>
      </c>
      <c r="AL79" s="88">
        <v>0</v>
      </c>
      <c r="AM79" s="88">
        <v>0</v>
      </c>
      <c r="AN79" s="88">
        <v>0</v>
      </c>
      <c r="AO79" s="42">
        <f t="shared" si="6"/>
        <v>0</v>
      </c>
      <c r="AP79" s="42">
        <f t="shared" si="6"/>
        <v>0</v>
      </c>
      <c r="AQ79" s="42">
        <f t="shared" si="6"/>
        <v>0</v>
      </c>
      <c r="AR79" s="42">
        <f t="shared" si="6"/>
        <v>0</v>
      </c>
      <c r="AS79" s="42">
        <f t="shared" si="6"/>
        <v>0</v>
      </c>
      <c r="AT79" s="42">
        <f t="shared" si="6"/>
        <v>0</v>
      </c>
      <c r="AU79" s="42">
        <f t="shared" si="6"/>
        <v>0</v>
      </c>
      <c r="AV79" s="42">
        <f t="shared" si="6"/>
        <v>0</v>
      </c>
      <c r="AW79" s="42">
        <f t="shared" si="6"/>
        <v>0</v>
      </c>
      <c r="AX79" s="30"/>
      <c r="AY79" s="30"/>
      <c r="AZ79" s="30"/>
    </row>
    <row r="80" spans="1:53" s="50" customFormat="1" ht="11.25" outlineLevel="1" x14ac:dyDescent="0.25">
      <c r="A80" s="23" t="str">
        <f t="shared" si="5"/>
        <v>1</v>
      </c>
      <c r="C80" s="1"/>
      <c r="D80" s="1" t="s">
        <v>234</v>
      </c>
      <c r="L80" s="51" t="s">
        <v>235</v>
      </c>
      <c r="M80" s="52" t="s">
        <v>236</v>
      </c>
      <c r="N80" s="53" t="s">
        <v>15</v>
      </c>
      <c r="O80" s="84">
        <v>22.591100000000001</v>
      </c>
      <c r="P80" s="84">
        <v>29.382239999999999</v>
      </c>
      <c r="Q80" s="84">
        <v>29.382239999999999</v>
      </c>
      <c r="R80" s="84">
        <v>0</v>
      </c>
      <c r="S80" s="84">
        <v>27.117739999999998</v>
      </c>
      <c r="T80" s="84">
        <v>28.58126</v>
      </c>
      <c r="U80" s="84">
        <v>0</v>
      </c>
      <c r="V80" s="84">
        <v>0</v>
      </c>
      <c r="W80" s="84">
        <v>0</v>
      </c>
      <c r="X80" s="84">
        <v>0</v>
      </c>
      <c r="Y80" s="84">
        <v>0</v>
      </c>
      <c r="Z80" s="84">
        <v>0</v>
      </c>
      <c r="AA80" s="84">
        <v>0</v>
      </c>
      <c r="AB80" s="84">
        <v>0</v>
      </c>
      <c r="AC80" s="84">
        <v>0</v>
      </c>
      <c r="AD80" s="84">
        <v>27.617460000000001</v>
      </c>
      <c r="AE80" s="84">
        <v>25.097046788299998</v>
      </c>
      <c r="AF80" s="84">
        <v>25.780268981399999</v>
      </c>
      <c r="AG80" s="84">
        <v>26.544885908099999</v>
      </c>
      <c r="AH80" s="84">
        <v>0</v>
      </c>
      <c r="AI80" s="84">
        <v>0</v>
      </c>
      <c r="AJ80" s="84">
        <v>0</v>
      </c>
      <c r="AK80" s="84">
        <v>0</v>
      </c>
      <c r="AL80" s="84">
        <v>0</v>
      </c>
      <c r="AM80" s="84">
        <v>0</v>
      </c>
      <c r="AN80" s="84">
        <v>1.8427789336427132</v>
      </c>
      <c r="AO80" s="29">
        <f t="shared" si="6"/>
        <v>-9.1261586391362677</v>
      </c>
      <c r="AP80" s="29">
        <f t="shared" si="6"/>
        <v>2.722321071730688</v>
      </c>
      <c r="AQ80" s="29">
        <f t="shared" si="6"/>
        <v>2.9658997245205541</v>
      </c>
      <c r="AR80" s="29">
        <f t="shared" si="6"/>
        <v>-100</v>
      </c>
      <c r="AS80" s="29">
        <f t="shared" si="6"/>
        <v>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39"/>
      <c r="AY80" s="39"/>
      <c r="AZ80" s="39"/>
    </row>
    <row r="81" spans="1:52" ht="11.25" hidden="1" outlineLevel="1" x14ac:dyDescent="0.25">
      <c r="A81" s="23" t="str">
        <f t="shared" si="5"/>
        <v>1</v>
      </c>
      <c r="B81" s="1" t="s">
        <v>237</v>
      </c>
      <c r="D81" s="1" t="s">
        <v>238</v>
      </c>
      <c r="L81" s="33" t="s">
        <v>239</v>
      </c>
      <c r="M81" s="40" t="s">
        <v>240</v>
      </c>
      <c r="N81" s="35" t="s">
        <v>15</v>
      </c>
      <c r="O81" s="88">
        <v>0</v>
      </c>
      <c r="P81" s="88">
        <v>0</v>
      </c>
      <c r="Q81" s="88">
        <v>0</v>
      </c>
      <c r="R81" s="88">
        <v>0</v>
      </c>
      <c r="S81" s="88">
        <v>0</v>
      </c>
      <c r="T81" s="88">
        <v>0</v>
      </c>
      <c r="U81" s="88">
        <v>0</v>
      </c>
      <c r="V81" s="88">
        <v>0</v>
      </c>
      <c r="W81" s="88">
        <v>0</v>
      </c>
      <c r="X81" s="88">
        <v>0</v>
      </c>
      <c r="Y81" s="88">
        <v>0</v>
      </c>
      <c r="Z81" s="88">
        <v>0</v>
      </c>
      <c r="AA81" s="88">
        <v>0</v>
      </c>
      <c r="AB81" s="88">
        <v>0</v>
      </c>
      <c r="AC81" s="88">
        <v>0</v>
      </c>
      <c r="AD81" s="88">
        <v>0</v>
      </c>
      <c r="AE81" s="88">
        <v>0</v>
      </c>
      <c r="AF81" s="88">
        <v>0</v>
      </c>
      <c r="AG81" s="88">
        <v>0</v>
      </c>
      <c r="AH81" s="88">
        <v>0</v>
      </c>
      <c r="AI81" s="88">
        <v>0</v>
      </c>
      <c r="AJ81" s="88">
        <v>0</v>
      </c>
      <c r="AK81" s="88">
        <v>0</v>
      </c>
      <c r="AL81" s="88">
        <v>0</v>
      </c>
      <c r="AM81" s="88">
        <v>0</v>
      </c>
      <c r="AN81" s="88">
        <v>0</v>
      </c>
      <c r="AO81" s="42">
        <f t="shared" si="6"/>
        <v>0</v>
      </c>
      <c r="AP81" s="42">
        <f t="shared" si="6"/>
        <v>0</v>
      </c>
      <c r="AQ81" s="42">
        <f t="shared" si="6"/>
        <v>0</v>
      </c>
      <c r="AR81" s="42">
        <f t="shared" si="6"/>
        <v>0</v>
      </c>
      <c r="AS81" s="42">
        <f t="shared" si="6"/>
        <v>0</v>
      </c>
      <c r="AT81" s="42">
        <f t="shared" si="6"/>
        <v>0</v>
      </c>
      <c r="AU81" s="42">
        <f t="shared" si="6"/>
        <v>0</v>
      </c>
      <c r="AV81" s="42">
        <f t="shared" si="6"/>
        <v>0</v>
      </c>
      <c r="AW81" s="42">
        <f t="shared" si="6"/>
        <v>0</v>
      </c>
      <c r="AX81" s="30"/>
      <c r="AY81" s="30"/>
      <c r="AZ81" s="30"/>
    </row>
    <row r="82" spans="1:52" ht="14.25" customHeight="1" outlineLevel="1" x14ac:dyDescent="0.25">
      <c r="A82" s="23" t="str">
        <f t="shared" ref="A82:A141" si="7">A81</f>
        <v>1</v>
      </c>
      <c r="B82" s="1" t="s">
        <v>241</v>
      </c>
      <c r="D82" s="1" t="s">
        <v>242</v>
      </c>
      <c r="L82" s="33" t="s">
        <v>243</v>
      </c>
      <c r="M82" s="40" t="s">
        <v>244</v>
      </c>
      <c r="N82" s="35" t="s">
        <v>15</v>
      </c>
      <c r="O82" s="88">
        <v>1.76478</v>
      </c>
      <c r="P82" s="88">
        <v>1.76478</v>
      </c>
      <c r="Q82" s="88">
        <v>1.76478</v>
      </c>
      <c r="R82" s="88">
        <v>0</v>
      </c>
      <c r="S82" s="88">
        <v>0.71086000000000005</v>
      </c>
      <c r="T82" s="88">
        <v>0.96379999999999999</v>
      </c>
      <c r="U82" s="88">
        <v>0</v>
      </c>
      <c r="V82" s="88">
        <v>0</v>
      </c>
      <c r="W82" s="88">
        <v>0</v>
      </c>
      <c r="X82" s="88">
        <v>0</v>
      </c>
      <c r="Y82" s="88">
        <v>0</v>
      </c>
      <c r="Z82" s="88">
        <v>0</v>
      </c>
      <c r="AA82" s="88">
        <v>0</v>
      </c>
      <c r="AB82" s="88">
        <v>0</v>
      </c>
      <c r="AC82" s="88">
        <v>0</v>
      </c>
      <c r="AD82" s="88">
        <v>0</v>
      </c>
      <c r="AE82" s="88">
        <v>0</v>
      </c>
      <c r="AF82" s="88">
        <v>0</v>
      </c>
      <c r="AG82" s="88">
        <v>0</v>
      </c>
      <c r="AH82" s="88">
        <v>0</v>
      </c>
      <c r="AI82" s="88">
        <v>0</v>
      </c>
      <c r="AJ82" s="88">
        <v>0</v>
      </c>
      <c r="AK82" s="88">
        <v>0</v>
      </c>
      <c r="AL82" s="88">
        <v>0</v>
      </c>
      <c r="AM82" s="88">
        <v>0</v>
      </c>
      <c r="AN82" s="88">
        <v>-100</v>
      </c>
      <c r="AO82" s="42">
        <f t="shared" si="6"/>
        <v>0</v>
      </c>
      <c r="AP82" s="42">
        <f t="shared" si="6"/>
        <v>0</v>
      </c>
      <c r="AQ82" s="42">
        <f t="shared" si="6"/>
        <v>0</v>
      </c>
      <c r="AR82" s="42">
        <f t="shared" si="6"/>
        <v>0</v>
      </c>
      <c r="AS82" s="42">
        <f t="shared" si="6"/>
        <v>0</v>
      </c>
      <c r="AT82" s="42">
        <f t="shared" si="6"/>
        <v>0</v>
      </c>
      <c r="AU82" s="42">
        <f t="shared" si="6"/>
        <v>0</v>
      </c>
      <c r="AV82" s="42">
        <f t="shared" si="6"/>
        <v>0</v>
      </c>
      <c r="AW82" s="42">
        <f t="shared" si="6"/>
        <v>0</v>
      </c>
      <c r="AX82" s="30" t="s">
        <v>245</v>
      </c>
      <c r="AY82" s="30"/>
      <c r="AZ82" s="30"/>
    </row>
    <row r="83" spans="1:52" ht="13.5" customHeight="1" outlineLevel="1" x14ac:dyDescent="0.25">
      <c r="A83" s="23" t="str">
        <f t="shared" si="7"/>
        <v>1</v>
      </c>
      <c r="B83" s="1" t="s">
        <v>246</v>
      </c>
      <c r="D83" s="1" t="s">
        <v>247</v>
      </c>
      <c r="L83" s="33" t="s">
        <v>248</v>
      </c>
      <c r="M83" s="40" t="s">
        <v>249</v>
      </c>
      <c r="N83" s="35" t="s">
        <v>15</v>
      </c>
      <c r="O83" s="88">
        <v>7.38232</v>
      </c>
      <c r="P83" s="88">
        <v>15.61346</v>
      </c>
      <c r="Q83" s="88">
        <v>15.61346</v>
      </c>
      <c r="R83" s="88">
        <v>0</v>
      </c>
      <c r="S83" s="88">
        <v>15.49288</v>
      </c>
      <c r="T83" s="88">
        <v>15.61346</v>
      </c>
      <c r="U83" s="88">
        <v>0</v>
      </c>
      <c r="V83" s="88">
        <v>0</v>
      </c>
      <c r="W83" s="88">
        <v>0</v>
      </c>
      <c r="X83" s="88">
        <v>0</v>
      </c>
      <c r="Y83" s="88">
        <v>0</v>
      </c>
      <c r="Z83" s="88">
        <v>0</v>
      </c>
      <c r="AA83" s="88">
        <v>0</v>
      </c>
      <c r="AB83" s="88">
        <v>0</v>
      </c>
      <c r="AC83" s="88">
        <v>0</v>
      </c>
      <c r="AD83" s="88">
        <v>15.61346</v>
      </c>
      <c r="AE83" s="88">
        <v>15.49288</v>
      </c>
      <c r="AF83" s="88">
        <v>15.49288</v>
      </c>
      <c r="AG83" s="88">
        <v>15.49288</v>
      </c>
      <c r="AH83" s="88">
        <v>0</v>
      </c>
      <c r="AI83" s="88">
        <v>0</v>
      </c>
      <c r="AJ83" s="88">
        <v>0</v>
      </c>
      <c r="AK83" s="88">
        <v>0</v>
      </c>
      <c r="AL83" s="88">
        <v>0</v>
      </c>
      <c r="AM83" s="88">
        <v>0</v>
      </c>
      <c r="AN83" s="88">
        <v>0.77829299652485751</v>
      </c>
      <c r="AO83" s="42">
        <f t="shared" ref="AO83:AW110" si="8">IF(AD83=0,0,(AE83-AD83)/AD83*100)</f>
        <v>-0.77228237687226509</v>
      </c>
      <c r="AP83" s="42">
        <f t="shared" si="8"/>
        <v>0</v>
      </c>
      <c r="AQ83" s="42">
        <f t="shared" si="8"/>
        <v>0</v>
      </c>
      <c r="AR83" s="42">
        <f t="shared" si="8"/>
        <v>-100</v>
      </c>
      <c r="AS83" s="42">
        <f t="shared" si="8"/>
        <v>0</v>
      </c>
      <c r="AT83" s="42">
        <f t="shared" si="8"/>
        <v>0</v>
      </c>
      <c r="AU83" s="42">
        <f t="shared" si="8"/>
        <v>0</v>
      </c>
      <c r="AV83" s="42">
        <f t="shared" si="8"/>
        <v>0</v>
      </c>
      <c r="AW83" s="42">
        <f t="shared" si="8"/>
        <v>0</v>
      </c>
      <c r="AX83" s="30" t="s">
        <v>250</v>
      </c>
      <c r="AY83" s="30"/>
      <c r="AZ83" s="30"/>
    </row>
    <row r="84" spans="1:52" ht="14.25" customHeight="1" outlineLevel="1" x14ac:dyDescent="0.25">
      <c r="A84" s="23" t="str">
        <f t="shared" si="7"/>
        <v>1</v>
      </c>
      <c r="B84" s="1" t="s">
        <v>251</v>
      </c>
      <c r="D84" s="1" t="s">
        <v>252</v>
      </c>
      <c r="L84" s="33" t="s">
        <v>253</v>
      </c>
      <c r="M84" s="40" t="s">
        <v>254</v>
      </c>
      <c r="N84" s="35" t="s">
        <v>15</v>
      </c>
      <c r="O84" s="88">
        <v>13.444000000000001</v>
      </c>
      <c r="P84" s="88">
        <v>12.004000000000001</v>
      </c>
      <c r="Q84" s="88">
        <v>12.004000000000001</v>
      </c>
      <c r="R84" s="88">
        <v>0</v>
      </c>
      <c r="S84" s="88">
        <v>10.914</v>
      </c>
      <c r="T84" s="88">
        <v>12.004000000000001</v>
      </c>
      <c r="U84" s="88">
        <v>0</v>
      </c>
      <c r="V84" s="88">
        <v>0</v>
      </c>
      <c r="W84" s="88">
        <v>0</v>
      </c>
      <c r="X84" s="88">
        <v>0</v>
      </c>
      <c r="Y84" s="88">
        <v>0</v>
      </c>
      <c r="Z84" s="88">
        <v>0</v>
      </c>
      <c r="AA84" s="88">
        <v>0</v>
      </c>
      <c r="AB84" s="88">
        <v>0</v>
      </c>
      <c r="AC84" s="88">
        <v>0</v>
      </c>
      <c r="AD84" s="88">
        <v>12.004000000000001</v>
      </c>
      <c r="AE84" s="88">
        <v>9.6041667883000006</v>
      </c>
      <c r="AF84" s="88">
        <v>10.287388981399999</v>
      </c>
      <c r="AG84" s="88">
        <v>11.0520059081</v>
      </c>
      <c r="AH84" s="88">
        <v>0</v>
      </c>
      <c r="AI84" s="88">
        <v>0</v>
      </c>
      <c r="AJ84" s="88">
        <v>0</v>
      </c>
      <c r="AK84" s="88">
        <v>0</v>
      </c>
      <c r="AL84" s="88">
        <v>0</v>
      </c>
      <c r="AM84" s="88">
        <v>0</v>
      </c>
      <c r="AN84" s="88">
        <v>9.9871724390691003</v>
      </c>
      <c r="AO84" s="42">
        <f t="shared" si="8"/>
        <v>-19.991946115461516</v>
      </c>
      <c r="AP84" s="42">
        <f t="shared" si="8"/>
        <v>7.1138101634419204</v>
      </c>
      <c r="AQ84" s="42">
        <f t="shared" si="8"/>
        <v>7.4325655235012276</v>
      </c>
      <c r="AR84" s="42">
        <f t="shared" si="8"/>
        <v>-100</v>
      </c>
      <c r="AS84" s="42">
        <f t="shared" si="8"/>
        <v>0</v>
      </c>
      <c r="AT84" s="42">
        <f t="shared" si="8"/>
        <v>0</v>
      </c>
      <c r="AU84" s="42">
        <f t="shared" si="8"/>
        <v>0</v>
      </c>
      <c r="AV84" s="42">
        <f t="shared" si="8"/>
        <v>0</v>
      </c>
      <c r="AW84" s="42">
        <f t="shared" si="8"/>
        <v>0</v>
      </c>
      <c r="AX84" s="30" t="s">
        <v>255</v>
      </c>
      <c r="AY84" s="30"/>
      <c r="AZ84" s="30"/>
    </row>
    <row r="85" spans="1:52" ht="11.25" hidden="1" outlineLevel="1" x14ac:dyDescent="0.25">
      <c r="A85" s="23" t="str">
        <f t="shared" si="7"/>
        <v>1</v>
      </c>
      <c r="B85" s="1" t="s">
        <v>256</v>
      </c>
      <c r="D85" s="1" t="s">
        <v>257</v>
      </c>
      <c r="L85" s="33" t="s">
        <v>258</v>
      </c>
      <c r="M85" s="40" t="s">
        <v>259</v>
      </c>
      <c r="N85" s="35" t="s">
        <v>15</v>
      </c>
      <c r="O85" s="88">
        <v>0</v>
      </c>
      <c r="P85" s="88">
        <v>0</v>
      </c>
      <c r="Q85" s="88">
        <v>0</v>
      </c>
      <c r="R85" s="88">
        <v>0</v>
      </c>
      <c r="S85" s="88">
        <v>0</v>
      </c>
      <c r="T85" s="88">
        <v>0</v>
      </c>
      <c r="U85" s="88">
        <v>0</v>
      </c>
      <c r="V85" s="88">
        <v>0</v>
      </c>
      <c r="W85" s="88">
        <v>0</v>
      </c>
      <c r="X85" s="88">
        <v>0</v>
      </c>
      <c r="Y85" s="88">
        <v>0</v>
      </c>
      <c r="Z85" s="88">
        <v>0</v>
      </c>
      <c r="AA85" s="88">
        <v>0</v>
      </c>
      <c r="AB85" s="88">
        <v>0</v>
      </c>
      <c r="AC85" s="88">
        <v>0</v>
      </c>
      <c r="AD85" s="88">
        <v>0</v>
      </c>
      <c r="AE85" s="88">
        <v>0</v>
      </c>
      <c r="AF85" s="88">
        <v>0</v>
      </c>
      <c r="AG85" s="88">
        <v>0</v>
      </c>
      <c r="AH85" s="88">
        <v>0</v>
      </c>
      <c r="AI85" s="88">
        <v>0</v>
      </c>
      <c r="AJ85" s="88">
        <v>0</v>
      </c>
      <c r="AK85" s="88">
        <v>0</v>
      </c>
      <c r="AL85" s="88">
        <v>0</v>
      </c>
      <c r="AM85" s="88">
        <v>0</v>
      </c>
      <c r="AN85" s="88">
        <v>0</v>
      </c>
      <c r="AO85" s="42">
        <f t="shared" si="8"/>
        <v>0</v>
      </c>
      <c r="AP85" s="42">
        <f t="shared" si="8"/>
        <v>0</v>
      </c>
      <c r="AQ85" s="42">
        <f t="shared" si="8"/>
        <v>0</v>
      </c>
      <c r="AR85" s="42">
        <f t="shared" si="8"/>
        <v>0</v>
      </c>
      <c r="AS85" s="42">
        <f t="shared" si="8"/>
        <v>0</v>
      </c>
      <c r="AT85" s="42">
        <f t="shared" si="8"/>
        <v>0</v>
      </c>
      <c r="AU85" s="42">
        <f t="shared" si="8"/>
        <v>0</v>
      </c>
      <c r="AV85" s="42">
        <f t="shared" si="8"/>
        <v>0</v>
      </c>
      <c r="AW85" s="42">
        <f t="shared" si="8"/>
        <v>0</v>
      </c>
      <c r="AX85" s="30"/>
      <c r="AY85" s="30"/>
      <c r="AZ85" s="30"/>
    </row>
    <row r="86" spans="1:52" ht="11.25" hidden="1" outlineLevel="1" x14ac:dyDescent="0.25">
      <c r="A86" s="23" t="str">
        <f t="shared" si="7"/>
        <v>1</v>
      </c>
      <c r="B86" s="1" t="s">
        <v>260</v>
      </c>
      <c r="D86" s="1" t="s">
        <v>261</v>
      </c>
      <c r="L86" s="33" t="s">
        <v>262</v>
      </c>
      <c r="M86" s="40" t="s">
        <v>263</v>
      </c>
      <c r="N86" s="35" t="s">
        <v>15</v>
      </c>
      <c r="O86" s="88">
        <v>0</v>
      </c>
      <c r="P86" s="88">
        <v>0</v>
      </c>
      <c r="Q86" s="88">
        <v>0</v>
      </c>
      <c r="R86" s="88">
        <v>0</v>
      </c>
      <c r="S86" s="88">
        <v>0</v>
      </c>
      <c r="T86" s="88">
        <v>0</v>
      </c>
      <c r="U86" s="88">
        <v>0</v>
      </c>
      <c r="V86" s="88">
        <v>0</v>
      </c>
      <c r="W86" s="88">
        <v>0</v>
      </c>
      <c r="X86" s="88">
        <v>0</v>
      </c>
      <c r="Y86" s="88">
        <v>0</v>
      </c>
      <c r="Z86" s="88">
        <v>0</v>
      </c>
      <c r="AA86" s="88">
        <v>0</v>
      </c>
      <c r="AB86" s="88">
        <v>0</v>
      </c>
      <c r="AC86" s="88">
        <v>0</v>
      </c>
      <c r="AD86" s="88">
        <v>0</v>
      </c>
      <c r="AE86" s="88">
        <v>0</v>
      </c>
      <c r="AF86" s="88">
        <v>0</v>
      </c>
      <c r="AG86" s="88">
        <v>0</v>
      </c>
      <c r="AH86" s="88">
        <v>0</v>
      </c>
      <c r="AI86" s="88">
        <v>0</v>
      </c>
      <c r="AJ86" s="88">
        <v>0</v>
      </c>
      <c r="AK86" s="88">
        <v>0</v>
      </c>
      <c r="AL86" s="88">
        <v>0</v>
      </c>
      <c r="AM86" s="88">
        <v>0</v>
      </c>
      <c r="AN86" s="88">
        <v>0</v>
      </c>
      <c r="AO86" s="42">
        <f t="shared" si="8"/>
        <v>0</v>
      </c>
      <c r="AP86" s="42">
        <f t="shared" si="8"/>
        <v>0</v>
      </c>
      <c r="AQ86" s="42">
        <f t="shared" si="8"/>
        <v>0</v>
      </c>
      <c r="AR86" s="42">
        <f t="shared" si="8"/>
        <v>0</v>
      </c>
      <c r="AS86" s="42">
        <f t="shared" si="8"/>
        <v>0</v>
      </c>
      <c r="AT86" s="42">
        <f t="shared" si="8"/>
        <v>0</v>
      </c>
      <c r="AU86" s="42">
        <f t="shared" si="8"/>
        <v>0</v>
      </c>
      <c r="AV86" s="42">
        <f t="shared" si="8"/>
        <v>0</v>
      </c>
      <c r="AW86" s="42">
        <f t="shared" si="8"/>
        <v>0</v>
      </c>
      <c r="AX86" s="30"/>
      <c r="AY86" s="30"/>
      <c r="AZ86" s="30"/>
    </row>
    <row r="87" spans="1:52" ht="11.25" hidden="1" outlineLevel="1" x14ac:dyDescent="0.25">
      <c r="A87" s="23" t="str">
        <f t="shared" si="7"/>
        <v>1</v>
      </c>
      <c r="B87" s="1" t="s">
        <v>264</v>
      </c>
      <c r="D87" s="1" t="s">
        <v>265</v>
      </c>
      <c r="L87" s="33" t="s">
        <v>266</v>
      </c>
      <c r="M87" s="40" t="s">
        <v>267</v>
      </c>
      <c r="N87" s="35" t="s">
        <v>15</v>
      </c>
      <c r="O87" s="89">
        <v>0</v>
      </c>
      <c r="P87" s="89">
        <v>0</v>
      </c>
      <c r="Q87" s="89">
        <v>0</v>
      </c>
      <c r="R87" s="88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9">
        <v>0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8">
        <v>0</v>
      </c>
      <c r="AO87" s="42">
        <f t="shared" si="8"/>
        <v>0</v>
      </c>
      <c r="AP87" s="42">
        <f t="shared" si="8"/>
        <v>0</v>
      </c>
      <c r="AQ87" s="42">
        <f t="shared" si="8"/>
        <v>0</v>
      </c>
      <c r="AR87" s="42">
        <f t="shared" si="8"/>
        <v>0</v>
      </c>
      <c r="AS87" s="42">
        <f t="shared" si="8"/>
        <v>0</v>
      </c>
      <c r="AT87" s="42">
        <f t="shared" si="8"/>
        <v>0</v>
      </c>
      <c r="AU87" s="42">
        <f t="shared" si="8"/>
        <v>0</v>
      </c>
      <c r="AV87" s="42">
        <f t="shared" si="8"/>
        <v>0</v>
      </c>
      <c r="AW87" s="42">
        <f t="shared" si="8"/>
        <v>0</v>
      </c>
      <c r="AX87" s="30"/>
      <c r="AY87" s="30"/>
      <c r="AZ87" s="30"/>
    </row>
    <row r="88" spans="1:52" ht="11.25" hidden="1" outlineLevel="1" x14ac:dyDescent="0.25">
      <c r="A88" s="23" t="str">
        <f t="shared" si="7"/>
        <v>1</v>
      </c>
      <c r="B88" s="1" t="s">
        <v>268</v>
      </c>
      <c r="D88" s="1" t="s">
        <v>269</v>
      </c>
      <c r="L88" s="33" t="s">
        <v>270</v>
      </c>
      <c r="M88" s="40" t="s">
        <v>271</v>
      </c>
      <c r="N88" s="35" t="s">
        <v>15</v>
      </c>
      <c r="O88" s="88">
        <v>0</v>
      </c>
      <c r="P88" s="88">
        <v>0</v>
      </c>
      <c r="Q88" s="88">
        <v>0</v>
      </c>
      <c r="R88" s="88">
        <v>0</v>
      </c>
      <c r="S88" s="88">
        <v>0</v>
      </c>
      <c r="T88" s="88">
        <v>0</v>
      </c>
      <c r="U88" s="88">
        <v>0</v>
      </c>
      <c r="V88" s="88">
        <v>0</v>
      </c>
      <c r="W88" s="88">
        <v>0</v>
      </c>
      <c r="X88" s="88">
        <v>0</v>
      </c>
      <c r="Y88" s="88">
        <v>0</v>
      </c>
      <c r="Z88" s="88">
        <v>0</v>
      </c>
      <c r="AA88" s="88">
        <v>0</v>
      </c>
      <c r="AB88" s="88">
        <v>0</v>
      </c>
      <c r="AC88" s="88">
        <v>0</v>
      </c>
      <c r="AD88" s="88">
        <v>0</v>
      </c>
      <c r="AE88" s="88">
        <v>0</v>
      </c>
      <c r="AF88" s="88">
        <v>0</v>
      </c>
      <c r="AG88" s="88">
        <v>0</v>
      </c>
      <c r="AH88" s="88">
        <v>0</v>
      </c>
      <c r="AI88" s="88">
        <v>0</v>
      </c>
      <c r="AJ88" s="88">
        <v>0</v>
      </c>
      <c r="AK88" s="88">
        <v>0</v>
      </c>
      <c r="AL88" s="88">
        <v>0</v>
      </c>
      <c r="AM88" s="88">
        <v>0</v>
      </c>
      <c r="AN88" s="88">
        <v>0</v>
      </c>
      <c r="AO88" s="42">
        <f t="shared" si="8"/>
        <v>0</v>
      </c>
      <c r="AP88" s="42">
        <f t="shared" si="8"/>
        <v>0</v>
      </c>
      <c r="AQ88" s="42">
        <f t="shared" si="8"/>
        <v>0</v>
      </c>
      <c r="AR88" s="42">
        <f t="shared" si="8"/>
        <v>0</v>
      </c>
      <c r="AS88" s="42">
        <f t="shared" si="8"/>
        <v>0</v>
      </c>
      <c r="AT88" s="42">
        <f t="shared" si="8"/>
        <v>0</v>
      </c>
      <c r="AU88" s="42">
        <f t="shared" si="8"/>
        <v>0</v>
      </c>
      <c r="AV88" s="42">
        <f t="shared" si="8"/>
        <v>0</v>
      </c>
      <c r="AW88" s="42">
        <f t="shared" si="8"/>
        <v>0</v>
      </c>
      <c r="AX88" s="30"/>
      <c r="AY88" s="30"/>
      <c r="AZ88" s="30"/>
    </row>
    <row r="89" spans="1:52" ht="11.25" hidden="1" outlineLevel="1" x14ac:dyDescent="0.25">
      <c r="A89" s="23" t="str">
        <f t="shared" si="7"/>
        <v>1</v>
      </c>
      <c r="B89" s="1" t="s">
        <v>272</v>
      </c>
      <c r="D89" s="1" t="s">
        <v>273</v>
      </c>
      <c r="L89" s="33" t="s">
        <v>274</v>
      </c>
      <c r="M89" s="63" t="s">
        <v>275</v>
      </c>
      <c r="N89" s="35" t="s">
        <v>15</v>
      </c>
      <c r="O89" s="88">
        <v>0</v>
      </c>
      <c r="P89" s="88">
        <v>0</v>
      </c>
      <c r="Q89" s="88">
        <v>0</v>
      </c>
      <c r="R89" s="88">
        <v>0</v>
      </c>
      <c r="S89" s="88">
        <v>0</v>
      </c>
      <c r="T89" s="88">
        <v>0</v>
      </c>
      <c r="U89" s="88">
        <v>0</v>
      </c>
      <c r="V89" s="88">
        <v>0</v>
      </c>
      <c r="W89" s="88">
        <v>0</v>
      </c>
      <c r="X89" s="88">
        <v>0</v>
      </c>
      <c r="Y89" s="88">
        <v>0</v>
      </c>
      <c r="Z89" s="88">
        <v>0</v>
      </c>
      <c r="AA89" s="88">
        <v>0</v>
      </c>
      <c r="AB89" s="88">
        <v>0</v>
      </c>
      <c r="AC89" s="88">
        <v>0</v>
      </c>
      <c r="AD89" s="88">
        <v>0</v>
      </c>
      <c r="AE89" s="88">
        <v>0</v>
      </c>
      <c r="AF89" s="88">
        <v>0</v>
      </c>
      <c r="AG89" s="88">
        <v>0</v>
      </c>
      <c r="AH89" s="88">
        <v>0</v>
      </c>
      <c r="AI89" s="88">
        <v>0</v>
      </c>
      <c r="AJ89" s="88">
        <v>0</v>
      </c>
      <c r="AK89" s="88">
        <v>0</v>
      </c>
      <c r="AL89" s="88">
        <v>0</v>
      </c>
      <c r="AM89" s="88">
        <v>0</v>
      </c>
      <c r="AN89" s="88">
        <v>0</v>
      </c>
      <c r="AO89" s="42">
        <f t="shared" si="8"/>
        <v>0</v>
      </c>
      <c r="AP89" s="42">
        <f t="shared" si="8"/>
        <v>0</v>
      </c>
      <c r="AQ89" s="42">
        <f t="shared" si="8"/>
        <v>0</v>
      </c>
      <c r="AR89" s="42">
        <f t="shared" si="8"/>
        <v>0</v>
      </c>
      <c r="AS89" s="42">
        <f t="shared" si="8"/>
        <v>0</v>
      </c>
      <c r="AT89" s="42">
        <f t="shared" si="8"/>
        <v>0</v>
      </c>
      <c r="AU89" s="42">
        <f t="shared" si="8"/>
        <v>0</v>
      </c>
      <c r="AV89" s="42">
        <f t="shared" si="8"/>
        <v>0</v>
      </c>
      <c r="AW89" s="42">
        <f t="shared" si="8"/>
        <v>0</v>
      </c>
      <c r="AX89" s="30"/>
      <c r="AY89" s="30"/>
      <c r="AZ89" s="30"/>
    </row>
    <row r="90" spans="1:52" ht="67.5" hidden="1" outlineLevel="1" x14ac:dyDescent="0.25">
      <c r="A90" s="23" t="str">
        <f t="shared" si="7"/>
        <v>1</v>
      </c>
      <c r="B90" s="1" t="s">
        <v>276</v>
      </c>
      <c r="D90" s="1" t="s">
        <v>277</v>
      </c>
      <c r="L90" s="33" t="s">
        <v>278</v>
      </c>
      <c r="M90" s="64" t="s">
        <v>279</v>
      </c>
      <c r="N90" s="35" t="s">
        <v>15</v>
      </c>
      <c r="O90" s="91"/>
      <c r="P90" s="91"/>
      <c r="Q90" s="91"/>
      <c r="R90" s="88">
        <v>0</v>
      </c>
      <c r="S90" s="91"/>
      <c r="T90" s="91"/>
      <c r="U90" s="91"/>
      <c r="V90" s="91"/>
      <c r="W90" s="91"/>
      <c r="X90" s="91"/>
      <c r="Y90" s="91"/>
      <c r="Z90" s="91"/>
      <c r="AA90" s="91"/>
      <c r="AB90" s="91"/>
      <c r="AC90" s="91"/>
      <c r="AD90" s="91"/>
      <c r="AE90" s="91"/>
      <c r="AF90" s="91"/>
      <c r="AG90" s="91"/>
      <c r="AH90" s="91"/>
      <c r="AI90" s="91"/>
      <c r="AJ90" s="91"/>
      <c r="AK90" s="91"/>
      <c r="AL90" s="91"/>
      <c r="AM90" s="91"/>
      <c r="AN90" s="88">
        <v>0</v>
      </c>
      <c r="AO90" s="42">
        <f t="shared" si="8"/>
        <v>0</v>
      </c>
      <c r="AP90" s="42">
        <f t="shared" si="8"/>
        <v>0</v>
      </c>
      <c r="AQ90" s="42">
        <f t="shared" si="8"/>
        <v>0</v>
      </c>
      <c r="AR90" s="42">
        <f t="shared" si="8"/>
        <v>0</v>
      </c>
      <c r="AS90" s="42">
        <f t="shared" si="8"/>
        <v>0</v>
      </c>
      <c r="AT90" s="42">
        <f t="shared" si="8"/>
        <v>0</v>
      </c>
      <c r="AU90" s="42">
        <f t="shared" si="8"/>
        <v>0</v>
      </c>
      <c r="AV90" s="42">
        <f t="shared" si="8"/>
        <v>0</v>
      </c>
      <c r="AW90" s="42">
        <f t="shared" si="8"/>
        <v>0</v>
      </c>
      <c r="AX90" s="30"/>
      <c r="AY90" s="30"/>
      <c r="AZ90" s="30"/>
    </row>
    <row r="91" spans="1:52" ht="11.25" hidden="1" outlineLevel="1" x14ac:dyDescent="0.25">
      <c r="A91" s="23" t="str">
        <f t="shared" si="7"/>
        <v>1</v>
      </c>
      <c r="B91" s="1" t="s">
        <v>280</v>
      </c>
      <c r="D91" s="1" t="s">
        <v>281</v>
      </c>
      <c r="L91" s="33" t="s">
        <v>282</v>
      </c>
      <c r="M91" s="34" t="s">
        <v>280</v>
      </c>
      <c r="N91" s="35" t="s">
        <v>15</v>
      </c>
      <c r="O91" s="88">
        <v>0</v>
      </c>
      <c r="P91" s="88">
        <v>0</v>
      </c>
      <c r="Q91" s="88">
        <v>0</v>
      </c>
      <c r="R91" s="88">
        <v>0</v>
      </c>
      <c r="S91" s="88">
        <v>0</v>
      </c>
      <c r="T91" s="88">
        <v>0</v>
      </c>
      <c r="U91" s="88">
        <v>0</v>
      </c>
      <c r="V91" s="88">
        <v>0</v>
      </c>
      <c r="W91" s="88">
        <v>0</v>
      </c>
      <c r="X91" s="88">
        <v>0</v>
      </c>
      <c r="Y91" s="88">
        <v>0</v>
      </c>
      <c r="Z91" s="88">
        <v>0</v>
      </c>
      <c r="AA91" s="88">
        <v>0</v>
      </c>
      <c r="AB91" s="88">
        <v>0</v>
      </c>
      <c r="AC91" s="88">
        <v>0</v>
      </c>
      <c r="AD91" s="88">
        <v>0</v>
      </c>
      <c r="AE91" s="88">
        <v>0</v>
      </c>
      <c r="AF91" s="88">
        <v>0</v>
      </c>
      <c r="AG91" s="88">
        <v>0</v>
      </c>
      <c r="AH91" s="88">
        <v>0</v>
      </c>
      <c r="AI91" s="88">
        <v>0</v>
      </c>
      <c r="AJ91" s="88">
        <v>0</v>
      </c>
      <c r="AK91" s="88">
        <v>0</v>
      </c>
      <c r="AL91" s="88">
        <v>0</v>
      </c>
      <c r="AM91" s="88">
        <v>0</v>
      </c>
      <c r="AN91" s="88">
        <v>0</v>
      </c>
      <c r="AO91" s="42">
        <f t="shared" si="8"/>
        <v>0</v>
      </c>
      <c r="AP91" s="42">
        <f t="shared" si="8"/>
        <v>0</v>
      </c>
      <c r="AQ91" s="42">
        <f t="shared" si="8"/>
        <v>0</v>
      </c>
      <c r="AR91" s="42">
        <f t="shared" si="8"/>
        <v>0</v>
      </c>
      <c r="AS91" s="42">
        <f t="shared" si="8"/>
        <v>0</v>
      </c>
      <c r="AT91" s="42">
        <f t="shared" si="8"/>
        <v>0</v>
      </c>
      <c r="AU91" s="42">
        <f t="shared" si="8"/>
        <v>0</v>
      </c>
      <c r="AV91" s="42">
        <f t="shared" si="8"/>
        <v>0</v>
      </c>
      <c r="AW91" s="42">
        <f t="shared" si="8"/>
        <v>0</v>
      </c>
      <c r="AX91" s="30"/>
      <c r="AY91" s="30"/>
      <c r="AZ91" s="30"/>
    </row>
    <row r="92" spans="1:52" ht="11.25" hidden="1" outlineLevel="1" x14ac:dyDescent="0.25">
      <c r="A92" s="23" t="str">
        <f t="shared" si="7"/>
        <v>1</v>
      </c>
      <c r="D92" s="1" t="s">
        <v>283</v>
      </c>
      <c r="L92" s="33" t="s">
        <v>284</v>
      </c>
      <c r="M92" s="34" t="s">
        <v>285</v>
      </c>
      <c r="N92" s="35" t="s">
        <v>15</v>
      </c>
      <c r="O92" s="89">
        <v>0</v>
      </c>
      <c r="P92" s="89"/>
      <c r="Q92" s="89"/>
      <c r="R92" s="88">
        <v>0</v>
      </c>
      <c r="S92" s="89">
        <v>0</v>
      </c>
      <c r="T92" s="89">
        <v>0</v>
      </c>
      <c r="U92" s="89">
        <v>0</v>
      </c>
      <c r="V92" s="89">
        <v>0</v>
      </c>
      <c r="W92" s="89">
        <v>0</v>
      </c>
      <c r="X92" s="89"/>
      <c r="Y92" s="89"/>
      <c r="Z92" s="89"/>
      <c r="AA92" s="89"/>
      <c r="AB92" s="89"/>
      <c r="AC92" s="89"/>
      <c r="AD92" s="89">
        <v>0</v>
      </c>
      <c r="AE92" s="89">
        <v>0</v>
      </c>
      <c r="AF92" s="89">
        <v>0</v>
      </c>
      <c r="AG92" s="89">
        <v>0</v>
      </c>
      <c r="AH92" s="89"/>
      <c r="AI92" s="89"/>
      <c r="AJ92" s="89"/>
      <c r="AK92" s="89"/>
      <c r="AL92" s="89"/>
      <c r="AM92" s="89"/>
      <c r="AN92" s="88">
        <v>0</v>
      </c>
      <c r="AO92" s="42">
        <f t="shared" si="8"/>
        <v>0</v>
      </c>
      <c r="AP92" s="42">
        <f t="shared" si="8"/>
        <v>0</v>
      </c>
      <c r="AQ92" s="42">
        <f t="shared" si="8"/>
        <v>0</v>
      </c>
      <c r="AR92" s="42">
        <f t="shared" si="8"/>
        <v>0</v>
      </c>
      <c r="AS92" s="42">
        <f t="shared" si="8"/>
        <v>0</v>
      </c>
      <c r="AT92" s="42">
        <f t="shared" si="8"/>
        <v>0</v>
      </c>
      <c r="AU92" s="42">
        <f t="shared" si="8"/>
        <v>0</v>
      </c>
      <c r="AV92" s="42">
        <f t="shared" si="8"/>
        <v>0</v>
      </c>
      <c r="AW92" s="42">
        <f t="shared" si="8"/>
        <v>0</v>
      </c>
      <c r="AX92" s="30"/>
      <c r="AY92" s="30"/>
      <c r="AZ92" s="30"/>
    </row>
    <row r="93" spans="1:52" ht="11.25" hidden="1" outlineLevel="1" x14ac:dyDescent="0.25">
      <c r="A93" s="23" t="str">
        <f t="shared" si="7"/>
        <v>1</v>
      </c>
      <c r="B93" s="1" t="s">
        <v>286</v>
      </c>
      <c r="D93" s="1" t="s">
        <v>287</v>
      </c>
      <c r="L93" s="33" t="s">
        <v>288</v>
      </c>
      <c r="M93" s="40" t="s">
        <v>286</v>
      </c>
      <c r="N93" s="35" t="s">
        <v>15</v>
      </c>
      <c r="O93" s="89">
        <v>0</v>
      </c>
      <c r="P93" s="89"/>
      <c r="Q93" s="89"/>
      <c r="R93" s="88">
        <v>0</v>
      </c>
      <c r="S93" s="89">
        <v>0</v>
      </c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89"/>
      <c r="AH93" s="89"/>
      <c r="AI93" s="89"/>
      <c r="AJ93" s="89"/>
      <c r="AK93" s="89"/>
      <c r="AL93" s="89"/>
      <c r="AM93" s="89"/>
      <c r="AN93" s="88">
        <v>0</v>
      </c>
      <c r="AO93" s="42">
        <f t="shared" si="8"/>
        <v>0</v>
      </c>
      <c r="AP93" s="42">
        <f t="shared" si="8"/>
        <v>0</v>
      </c>
      <c r="AQ93" s="42">
        <f t="shared" si="8"/>
        <v>0</v>
      </c>
      <c r="AR93" s="42">
        <f t="shared" si="8"/>
        <v>0</v>
      </c>
      <c r="AS93" s="42">
        <f t="shared" si="8"/>
        <v>0</v>
      </c>
      <c r="AT93" s="42">
        <f t="shared" si="8"/>
        <v>0</v>
      </c>
      <c r="AU93" s="42">
        <f t="shared" si="8"/>
        <v>0</v>
      </c>
      <c r="AV93" s="42">
        <f t="shared" si="8"/>
        <v>0</v>
      </c>
      <c r="AW93" s="42">
        <f t="shared" si="8"/>
        <v>0</v>
      </c>
      <c r="AX93" s="30"/>
      <c r="AY93" s="30"/>
      <c r="AZ93" s="30"/>
    </row>
    <row r="94" spans="1:52" ht="11.25" hidden="1" outlineLevel="1" x14ac:dyDescent="0.25">
      <c r="A94" s="23" t="str">
        <f t="shared" si="7"/>
        <v>1</v>
      </c>
      <c r="B94" s="1" t="s">
        <v>289</v>
      </c>
      <c r="D94" s="1" t="s">
        <v>290</v>
      </c>
      <c r="L94" s="33" t="s">
        <v>291</v>
      </c>
      <c r="M94" s="34" t="s">
        <v>289</v>
      </c>
      <c r="N94" s="35" t="s">
        <v>15</v>
      </c>
      <c r="O94" s="89"/>
      <c r="P94" s="89"/>
      <c r="Q94" s="89"/>
      <c r="R94" s="88">
        <v>0</v>
      </c>
      <c r="S94" s="89">
        <v>0</v>
      </c>
      <c r="T94" s="89">
        <v>0</v>
      </c>
      <c r="U94" s="89">
        <v>0</v>
      </c>
      <c r="V94" s="89">
        <v>0</v>
      </c>
      <c r="W94" s="89">
        <v>0</v>
      </c>
      <c r="X94" s="89">
        <v>0</v>
      </c>
      <c r="Y94" s="89">
        <v>0</v>
      </c>
      <c r="Z94" s="89">
        <v>0</v>
      </c>
      <c r="AA94" s="89">
        <v>0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8">
        <v>0</v>
      </c>
      <c r="AO94" s="42">
        <f t="shared" si="8"/>
        <v>0</v>
      </c>
      <c r="AP94" s="42">
        <f t="shared" si="8"/>
        <v>0</v>
      </c>
      <c r="AQ94" s="42">
        <f t="shared" si="8"/>
        <v>0</v>
      </c>
      <c r="AR94" s="42">
        <f t="shared" si="8"/>
        <v>0</v>
      </c>
      <c r="AS94" s="42">
        <f t="shared" si="8"/>
        <v>0</v>
      </c>
      <c r="AT94" s="42">
        <f t="shared" si="8"/>
        <v>0</v>
      </c>
      <c r="AU94" s="42">
        <f t="shared" si="8"/>
        <v>0</v>
      </c>
      <c r="AV94" s="42">
        <f t="shared" si="8"/>
        <v>0</v>
      </c>
      <c r="AW94" s="42">
        <f t="shared" si="8"/>
        <v>0</v>
      </c>
      <c r="AX94" s="30"/>
      <c r="AY94" s="30"/>
      <c r="AZ94" s="30"/>
    </row>
    <row r="95" spans="1:52" ht="11.25" hidden="1" outlineLevel="1" x14ac:dyDescent="0.25">
      <c r="A95" s="23" t="str">
        <f t="shared" si="7"/>
        <v>1</v>
      </c>
      <c r="B95" s="1" t="s">
        <v>292</v>
      </c>
      <c r="D95" s="1" t="s">
        <v>293</v>
      </c>
      <c r="L95" s="33" t="s">
        <v>294</v>
      </c>
      <c r="M95" s="34" t="s">
        <v>292</v>
      </c>
      <c r="N95" s="35" t="s">
        <v>15</v>
      </c>
      <c r="O95" s="89"/>
      <c r="P95" s="89"/>
      <c r="Q95" s="89"/>
      <c r="R95" s="88">
        <v>0</v>
      </c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89"/>
      <c r="AH95" s="89"/>
      <c r="AI95" s="89"/>
      <c r="AJ95" s="89"/>
      <c r="AK95" s="89"/>
      <c r="AL95" s="89"/>
      <c r="AM95" s="89"/>
      <c r="AN95" s="88">
        <v>0</v>
      </c>
      <c r="AO95" s="42">
        <f t="shared" si="8"/>
        <v>0</v>
      </c>
      <c r="AP95" s="42">
        <f t="shared" si="8"/>
        <v>0</v>
      </c>
      <c r="AQ95" s="42">
        <f t="shared" si="8"/>
        <v>0</v>
      </c>
      <c r="AR95" s="42">
        <f t="shared" si="8"/>
        <v>0</v>
      </c>
      <c r="AS95" s="42">
        <f t="shared" si="8"/>
        <v>0</v>
      </c>
      <c r="AT95" s="42">
        <f t="shared" si="8"/>
        <v>0</v>
      </c>
      <c r="AU95" s="42">
        <f t="shared" si="8"/>
        <v>0</v>
      </c>
      <c r="AV95" s="42">
        <f t="shared" si="8"/>
        <v>0</v>
      </c>
      <c r="AW95" s="42">
        <f t="shared" si="8"/>
        <v>0</v>
      </c>
      <c r="AX95" s="30"/>
      <c r="AY95" s="30"/>
      <c r="AZ95" s="30"/>
    </row>
    <row r="96" spans="1:52" ht="11.25" hidden="1" outlineLevel="1" x14ac:dyDescent="0.25">
      <c r="A96" s="23" t="str">
        <f t="shared" si="7"/>
        <v>1</v>
      </c>
      <c r="B96" s="1" t="s">
        <v>295</v>
      </c>
      <c r="D96" s="1" t="s">
        <v>296</v>
      </c>
      <c r="L96" s="33" t="s">
        <v>297</v>
      </c>
      <c r="M96" s="34" t="s">
        <v>295</v>
      </c>
      <c r="N96" s="35" t="s">
        <v>15</v>
      </c>
      <c r="O96" s="89"/>
      <c r="P96" s="89"/>
      <c r="Q96" s="89"/>
      <c r="R96" s="88">
        <v>0</v>
      </c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  <c r="AE96" s="89"/>
      <c r="AF96" s="89"/>
      <c r="AG96" s="89"/>
      <c r="AH96" s="89"/>
      <c r="AI96" s="89"/>
      <c r="AJ96" s="89"/>
      <c r="AK96" s="89"/>
      <c r="AL96" s="89"/>
      <c r="AM96" s="89"/>
      <c r="AN96" s="88">
        <v>0</v>
      </c>
      <c r="AO96" s="42">
        <f t="shared" si="8"/>
        <v>0</v>
      </c>
      <c r="AP96" s="42">
        <f t="shared" si="8"/>
        <v>0</v>
      </c>
      <c r="AQ96" s="42">
        <f t="shared" si="8"/>
        <v>0</v>
      </c>
      <c r="AR96" s="42">
        <f t="shared" si="8"/>
        <v>0</v>
      </c>
      <c r="AS96" s="42">
        <f t="shared" si="8"/>
        <v>0</v>
      </c>
      <c r="AT96" s="42">
        <f t="shared" si="8"/>
        <v>0</v>
      </c>
      <c r="AU96" s="42">
        <f t="shared" si="8"/>
        <v>0</v>
      </c>
      <c r="AV96" s="42">
        <f t="shared" si="8"/>
        <v>0</v>
      </c>
      <c r="AW96" s="42">
        <f t="shared" si="8"/>
        <v>0</v>
      </c>
      <c r="AX96" s="30"/>
      <c r="AY96" s="30"/>
      <c r="AZ96" s="30"/>
    </row>
    <row r="97" spans="1:52" ht="11.25" hidden="1" outlineLevel="1" x14ac:dyDescent="0.25">
      <c r="A97" s="23" t="str">
        <f t="shared" si="7"/>
        <v>1</v>
      </c>
      <c r="B97" s="1" t="s">
        <v>298</v>
      </c>
      <c r="D97" s="1" t="s">
        <v>299</v>
      </c>
      <c r="L97" s="33" t="s">
        <v>300</v>
      </c>
      <c r="M97" s="34" t="s">
        <v>298</v>
      </c>
      <c r="N97" s="35" t="s">
        <v>15</v>
      </c>
      <c r="O97" s="88">
        <v>0</v>
      </c>
      <c r="P97" s="88">
        <v>0</v>
      </c>
      <c r="Q97" s="88">
        <v>0</v>
      </c>
      <c r="R97" s="88">
        <v>0</v>
      </c>
      <c r="S97" s="88">
        <v>0</v>
      </c>
      <c r="T97" s="88">
        <v>0</v>
      </c>
      <c r="U97" s="88">
        <v>0</v>
      </c>
      <c r="V97" s="88">
        <v>0</v>
      </c>
      <c r="W97" s="88">
        <v>0</v>
      </c>
      <c r="X97" s="88">
        <v>0</v>
      </c>
      <c r="Y97" s="88">
        <v>0</v>
      </c>
      <c r="Z97" s="88">
        <v>0</v>
      </c>
      <c r="AA97" s="88">
        <v>0</v>
      </c>
      <c r="AB97" s="88">
        <v>0</v>
      </c>
      <c r="AC97" s="88">
        <v>0</v>
      </c>
      <c r="AD97" s="88">
        <v>0</v>
      </c>
      <c r="AE97" s="88">
        <v>0</v>
      </c>
      <c r="AF97" s="88">
        <v>0</v>
      </c>
      <c r="AG97" s="88">
        <v>0</v>
      </c>
      <c r="AH97" s="88">
        <v>0</v>
      </c>
      <c r="AI97" s="88">
        <v>0</v>
      </c>
      <c r="AJ97" s="88">
        <v>0</v>
      </c>
      <c r="AK97" s="88">
        <v>0</v>
      </c>
      <c r="AL97" s="88">
        <v>0</v>
      </c>
      <c r="AM97" s="88">
        <v>0</v>
      </c>
      <c r="AN97" s="88">
        <v>0</v>
      </c>
      <c r="AO97" s="42">
        <f t="shared" si="8"/>
        <v>0</v>
      </c>
      <c r="AP97" s="42">
        <f t="shared" si="8"/>
        <v>0</v>
      </c>
      <c r="AQ97" s="42">
        <f t="shared" si="8"/>
        <v>0</v>
      </c>
      <c r="AR97" s="42">
        <f t="shared" si="8"/>
        <v>0</v>
      </c>
      <c r="AS97" s="42">
        <f t="shared" si="8"/>
        <v>0</v>
      </c>
      <c r="AT97" s="42">
        <f t="shared" si="8"/>
        <v>0</v>
      </c>
      <c r="AU97" s="42">
        <f t="shared" si="8"/>
        <v>0</v>
      </c>
      <c r="AV97" s="42">
        <f t="shared" si="8"/>
        <v>0</v>
      </c>
      <c r="AW97" s="42">
        <f t="shared" si="8"/>
        <v>0</v>
      </c>
      <c r="AX97" s="30"/>
      <c r="AY97" s="30"/>
      <c r="AZ97" s="30"/>
    </row>
    <row r="98" spans="1:52" ht="11.25" hidden="1" outlineLevel="1" x14ac:dyDescent="0.25">
      <c r="A98" s="23" t="str">
        <f t="shared" si="7"/>
        <v>1</v>
      </c>
      <c r="D98" s="1" t="s">
        <v>301</v>
      </c>
      <c r="L98" s="33" t="s">
        <v>302</v>
      </c>
      <c r="M98" s="40" t="s">
        <v>303</v>
      </c>
      <c r="N98" s="35" t="s">
        <v>15</v>
      </c>
      <c r="O98" s="89"/>
      <c r="P98" s="89"/>
      <c r="Q98" s="89"/>
      <c r="R98" s="88">
        <v>0</v>
      </c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89"/>
      <c r="AK98" s="89"/>
      <c r="AL98" s="89"/>
      <c r="AM98" s="89"/>
      <c r="AN98" s="88">
        <v>0</v>
      </c>
      <c r="AO98" s="42">
        <f t="shared" si="8"/>
        <v>0</v>
      </c>
      <c r="AP98" s="42">
        <f t="shared" si="8"/>
        <v>0</v>
      </c>
      <c r="AQ98" s="42">
        <f t="shared" si="8"/>
        <v>0</v>
      </c>
      <c r="AR98" s="42">
        <f t="shared" si="8"/>
        <v>0</v>
      </c>
      <c r="AS98" s="42">
        <f t="shared" si="8"/>
        <v>0</v>
      </c>
      <c r="AT98" s="42">
        <f t="shared" si="8"/>
        <v>0</v>
      </c>
      <c r="AU98" s="42">
        <f t="shared" si="8"/>
        <v>0</v>
      </c>
      <c r="AV98" s="42">
        <f t="shared" si="8"/>
        <v>0</v>
      </c>
      <c r="AW98" s="42">
        <f t="shared" si="8"/>
        <v>0</v>
      </c>
      <c r="AX98" s="30"/>
      <c r="AY98" s="30"/>
      <c r="AZ98" s="30"/>
    </row>
    <row r="99" spans="1:52" ht="11.25" hidden="1" outlineLevel="1" x14ac:dyDescent="0.25">
      <c r="A99" s="23" t="str">
        <f t="shared" si="7"/>
        <v>1</v>
      </c>
      <c r="D99" s="1" t="s">
        <v>304</v>
      </c>
      <c r="L99" s="33" t="s">
        <v>305</v>
      </c>
      <c r="M99" s="40" t="s">
        <v>306</v>
      </c>
      <c r="N99" s="35" t="s">
        <v>15</v>
      </c>
      <c r="O99" s="89"/>
      <c r="P99" s="89"/>
      <c r="Q99" s="89"/>
      <c r="R99" s="88">
        <v>0</v>
      </c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8">
        <v>0</v>
      </c>
      <c r="AO99" s="42">
        <f t="shared" si="8"/>
        <v>0</v>
      </c>
      <c r="AP99" s="42">
        <f t="shared" si="8"/>
        <v>0</v>
      </c>
      <c r="AQ99" s="42">
        <f t="shared" si="8"/>
        <v>0</v>
      </c>
      <c r="AR99" s="42">
        <f t="shared" si="8"/>
        <v>0</v>
      </c>
      <c r="AS99" s="42">
        <f t="shared" si="8"/>
        <v>0</v>
      </c>
      <c r="AT99" s="42">
        <f t="shared" si="8"/>
        <v>0</v>
      </c>
      <c r="AU99" s="42">
        <f t="shared" si="8"/>
        <v>0</v>
      </c>
      <c r="AV99" s="42">
        <f t="shared" si="8"/>
        <v>0</v>
      </c>
      <c r="AW99" s="42">
        <f t="shared" si="8"/>
        <v>0</v>
      </c>
      <c r="AX99" s="30"/>
      <c r="AY99" s="30"/>
      <c r="AZ99" s="30"/>
    </row>
    <row r="100" spans="1:52" ht="22.5" hidden="1" outlineLevel="1" x14ac:dyDescent="0.25">
      <c r="A100" s="23" t="str">
        <f t="shared" si="7"/>
        <v>1</v>
      </c>
      <c r="B100" s="1" t="s">
        <v>307</v>
      </c>
      <c r="D100" s="1" t="s">
        <v>308</v>
      </c>
      <c r="L100" s="33" t="s">
        <v>309</v>
      </c>
      <c r="M100" s="34" t="s">
        <v>310</v>
      </c>
      <c r="N100" s="35" t="s">
        <v>15</v>
      </c>
      <c r="O100" s="89"/>
      <c r="P100" s="89"/>
      <c r="Q100" s="89"/>
      <c r="R100" s="88">
        <v>0</v>
      </c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  <c r="AD100" s="89"/>
      <c r="AE100" s="89"/>
      <c r="AF100" s="89"/>
      <c r="AG100" s="89"/>
      <c r="AH100" s="89"/>
      <c r="AI100" s="89"/>
      <c r="AJ100" s="89"/>
      <c r="AK100" s="89"/>
      <c r="AL100" s="89"/>
      <c r="AM100" s="89"/>
      <c r="AN100" s="88">
        <v>0</v>
      </c>
      <c r="AO100" s="42">
        <f t="shared" si="8"/>
        <v>0</v>
      </c>
      <c r="AP100" s="42">
        <f t="shared" si="8"/>
        <v>0</v>
      </c>
      <c r="AQ100" s="42">
        <f t="shared" si="8"/>
        <v>0</v>
      </c>
      <c r="AR100" s="42">
        <f t="shared" si="8"/>
        <v>0</v>
      </c>
      <c r="AS100" s="42">
        <f t="shared" si="8"/>
        <v>0</v>
      </c>
      <c r="AT100" s="42">
        <f t="shared" si="8"/>
        <v>0</v>
      </c>
      <c r="AU100" s="42">
        <f t="shared" si="8"/>
        <v>0</v>
      </c>
      <c r="AV100" s="42">
        <f t="shared" si="8"/>
        <v>0</v>
      </c>
      <c r="AW100" s="42">
        <f t="shared" si="8"/>
        <v>0</v>
      </c>
      <c r="AX100" s="30"/>
      <c r="AY100" s="30"/>
      <c r="AZ100" s="30"/>
    </row>
    <row r="101" spans="1:52" s="50" customFormat="1" ht="14.25" customHeight="1" outlineLevel="1" x14ac:dyDescent="0.25">
      <c r="A101" s="23" t="str">
        <f t="shared" si="7"/>
        <v>1</v>
      </c>
      <c r="B101" s="1" t="s">
        <v>311</v>
      </c>
      <c r="C101" s="1"/>
      <c r="D101" s="1" t="s">
        <v>312</v>
      </c>
      <c r="L101" s="51" t="s">
        <v>313</v>
      </c>
      <c r="M101" s="27" t="s">
        <v>314</v>
      </c>
      <c r="N101" s="53" t="s">
        <v>15</v>
      </c>
      <c r="O101" s="84">
        <v>114.2397718</v>
      </c>
      <c r="P101" s="84">
        <v>192.72402</v>
      </c>
      <c r="Q101" s="84">
        <v>79.384019004361676</v>
      </c>
      <c r="R101" s="84">
        <v>-113.34000099563832</v>
      </c>
      <c r="S101" s="84">
        <v>99.574799999999996</v>
      </c>
      <c r="T101" s="84">
        <v>137.48521</v>
      </c>
      <c r="U101" s="84">
        <v>0</v>
      </c>
      <c r="V101" s="84">
        <v>0</v>
      </c>
      <c r="W101" s="84">
        <v>0</v>
      </c>
      <c r="X101" s="84">
        <v>0</v>
      </c>
      <c r="Y101" s="84">
        <v>0</v>
      </c>
      <c r="Z101" s="84">
        <v>0</v>
      </c>
      <c r="AA101" s="84">
        <v>0</v>
      </c>
      <c r="AB101" s="84">
        <v>0</v>
      </c>
      <c r="AC101" s="84">
        <v>0</v>
      </c>
      <c r="AD101" s="84">
        <v>109.91760000000001</v>
      </c>
      <c r="AE101" s="84">
        <v>105.1260951</v>
      </c>
      <c r="AF101" s="84">
        <v>107.7542474775</v>
      </c>
      <c r="AG101" s="84">
        <v>110.44810366439999</v>
      </c>
      <c r="AH101" s="84">
        <v>0</v>
      </c>
      <c r="AI101" s="84">
        <v>0</v>
      </c>
      <c r="AJ101" s="84">
        <v>0</v>
      </c>
      <c r="AK101" s="84">
        <v>0</v>
      </c>
      <c r="AL101" s="84">
        <v>0</v>
      </c>
      <c r="AM101" s="84">
        <v>0</v>
      </c>
      <c r="AN101" s="84">
        <v>10.386965376782088</v>
      </c>
      <c r="AO101" s="29">
        <f t="shared" si="8"/>
        <v>-4.3591789667896741</v>
      </c>
      <c r="AP101" s="29">
        <f t="shared" si="8"/>
        <v>2.5000000000000013</v>
      </c>
      <c r="AQ101" s="29">
        <f t="shared" si="8"/>
        <v>2.4999999999651918</v>
      </c>
      <c r="AR101" s="29">
        <f t="shared" si="8"/>
        <v>-100</v>
      </c>
      <c r="AS101" s="29">
        <f t="shared" si="8"/>
        <v>0</v>
      </c>
      <c r="AT101" s="29">
        <f t="shared" si="8"/>
        <v>0</v>
      </c>
      <c r="AU101" s="29">
        <f t="shared" si="8"/>
        <v>0</v>
      </c>
      <c r="AV101" s="29">
        <f t="shared" si="8"/>
        <v>0</v>
      </c>
      <c r="AW101" s="29">
        <f t="shared" si="8"/>
        <v>0</v>
      </c>
      <c r="AX101" s="30" t="s">
        <v>315</v>
      </c>
      <c r="AY101" s="30"/>
      <c r="AZ101" s="30"/>
    </row>
    <row r="102" spans="1:52" s="50" customFormat="1" ht="22.5" customHeight="1" outlineLevel="1" x14ac:dyDescent="0.25">
      <c r="A102" s="23" t="str">
        <f t="shared" si="7"/>
        <v>1</v>
      </c>
      <c r="B102" s="1" t="s">
        <v>316</v>
      </c>
      <c r="C102" s="1"/>
      <c r="D102" s="1" t="s">
        <v>317</v>
      </c>
      <c r="L102" s="51" t="s">
        <v>318</v>
      </c>
      <c r="M102" s="27" t="s">
        <v>319</v>
      </c>
      <c r="N102" s="53" t="s">
        <v>15</v>
      </c>
      <c r="O102" s="84">
        <v>47</v>
      </c>
      <c r="P102" s="84">
        <v>48.2</v>
      </c>
      <c r="Q102" s="84">
        <v>46.44</v>
      </c>
      <c r="R102" s="84">
        <v>-1.7600000000000051</v>
      </c>
      <c r="S102" s="84">
        <v>43.11</v>
      </c>
      <c r="T102" s="84">
        <v>8.2100000000000009</v>
      </c>
      <c r="U102" s="84">
        <v>0</v>
      </c>
      <c r="V102" s="84">
        <v>0</v>
      </c>
      <c r="W102" s="84">
        <v>0</v>
      </c>
      <c r="X102" s="84">
        <v>0</v>
      </c>
      <c r="Y102" s="84">
        <v>0</v>
      </c>
      <c r="Z102" s="84">
        <v>0</v>
      </c>
      <c r="AA102" s="84">
        <v>0</v>
      </c>
      <c r="AB102" s="84">
        <v>0</v>
      </c>
      <c r="AC102" s="84">
        <v>0</v>
      </c>
      <c r="AD102" s="84">
        <v>0</v>
      </c>
      <c r="AE102" s="84">
        <v>0.56000000000000005</v>
      </c>
      <c r="AF102" s="84">
        <v>0.56000000000000005</v>
      </c>
      <c r="AG102" s="84">
        <v>0.56000000000000005</v>
      </c>
      <c r="AH102" s="84">
        <v>0</v>
      </c>
      <c r="AI102" s="84">
        <v>0</v>
      </c>
      <c r="AJ102" s="84">
        <v>0</v>
      </c>
      <c r="AK102" s="84">
        <v>0</v>
      </c>
      <c r="AL102" s="84">
        <v>0</v>
      </c>
      <c r="AM102" s="84">
        <v>0</v>
      </c>
      <c r="AN102" s="84">
        <v>-100</v>
      </c>
      <c r="AO102" s="29">
        <f t="shared" si="8"/>
        <v>0</v>
      </c>
      <c r="AP102" s="29">
        <f t="shared" si="8"/>
        <v>0</v>
      </c>
      <c r="AQ102" s="29">
        <f t="shared" si="8"/>
        <v>0</v>
      </c>
      <c r="AR102" s="29">
        <f t="shared" si="8"/>
        <v>-100</v>
      </c>
      <c r="AS102" s="29">
        <f t="shared" si="8"/>
        <v>0</v>
      </c>
      <c r="AT102" s="29">
        <f t="shared" si="8"/>
        <v>0</v>
      </c>
      <c r="AU102" s="29">
        <f t="shared" si="8"/>
        <v>0</v>
      </c>
      <c r="AV102" s="29">
        <f t="shared" si="8"/>
        <v>0</v>
      </c>
      <c r="AW102" s="29">
        <f t="shared" si="8"/>
        <v>0</v>
      </c>
      <c r="AX102" s="30" t="s">
        <v>320</v>
      </c>
      <c r="AY102" s="30"/>
      <c r="AZ102" s="30"/>
    </row>
    <row r="103" spans="1:52" ht="11.25" outlineLevel="1" x14ac:dyDescent="0.25">
      <c r="A103" s="23" t="str">
        <f t="shared" si="7"/>
        <v>1</v>
      </c>
      <c r="D103" s="1" t="s">
        <v>321</v>
      </c>
      <c r="L103" s="33" t="s">
        <v>322</v>
      </c>
      <c r="M103" s="65" t="s">
        <v>323</v>
      </c>
      <c r="N103" s="35" t="s">
        <v>15</v>
      </c>
      <c r="O103" s="89">
        <v>0</v>
      </c>
      <c r="P103" s="89">
        <v>0</v>
      </c>
      <c r="Q103" s="89">
        <v>0</v>
      </c>
      <c r="R103" s="88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8">
        <v>0</v>
      </c>
      <c r="AO103" s="42">
        <f t="shared" si="8"/>
        <v>0</v>
      </c>
      <c r="AP103" s="42">
        <f t="shared" si="8"/>
        <v>0</v>
      </c>
      <c r="AQ103" s="42">
        <f t="shared" si="8"/>
        <v>0</v>
      </c>
      <c r="AR103" s="42">
        <f t="shared" si="8"/>
        <v>0</v>
      </c>
      <c r="AS103" s="42">
        <f t="shared" si="8"/>
        <v>0</v>
      </c>
      <c r="AT103" s="42">
        <f t="shared" si="8"/>
        <v>0</v>
      </c>
      <c r="AU103" s="42">
        <f t="shared" si="8"/>
        <v>0</v>
      </c>
      <c r="AV103" s="42">
        <f t="shared" si="8"/>
        <v>0</v>
      </c>
      <c r="AW103" s="42">
        <f t="shared" si="8"/>
        <v>0</v>
      </c>
      <c r="AX103" s="30"/>
      <c r="AY103" s="30"/>
      <c r="AZ103" s="30"/>
    </row>
    <row r="104" spans="1:52" s="50" customFormat="1" ht="11.25" outlineLevel="1" x14ac:dyDescent="0.25">
      <c r="A104" s="23" t="str">
        <f t="shared" si="7"/>
        <v>1</v>
      </c>
      <c r="B104" s="1" t="s">
        <v>324</v>
      </c>
      <c r="C104" s="1"/>
      <c r="D104" s="1" t="s">
        <v>325</v>
      </c>
      <c r="L104" s="51" t="s">
        <v>326</v>
      </c>
      <c r="M104" s="66" t="s">
        <v>324</v>
      </c>
      <c r="N104" s="28" t="s">
        <v>15</v>
      </c>
      <c r="O104" s="84">
        <v>0</v>
      </c>
      <c r="P104" s="84">
        <v>0</v>
      </c>
      <c r="Q104" s="84">
        <v>0</v>
      </c>
      <c r="R104" s="84">
        <v>0</v>
      </c>
      <c r="S104" s="84">
        <v>0</v>
      </c>
      <c r="T104" s="84">
        <v>0</v>
      </c>
      <c r="U104" s="84">
        <v>0</v>
      </c>
      <c r="V104" s="84">
        <v>0</v>
      </c>
      <c r="W104" s="84">
        <v>0</v>
      </c>
      <c r="X104" s="84">
        <v>0</v>
      </c>
      <c r="Y104" s="84">
        <v>0</v>
      </c>
      <c r="Z104" s="84">
        <v>0</v>
      </c>
      <c r="AA104" s="84">
        <v>0</v>
      </c>
      <c r="AB104" s="84">
        <v>0</v>
      </c>
      <c r="AC104" s="84">
        <v>0</v>
      </c>
      <c r="AD104" s="84">
        <v>0</v>
      </c>
      <c r="AE104" s="84">
        <v>0</v>
      </c>
      <c r="AF104" s="84">
        <v>0</v>
      </c>
      <c r="AG104" s="84">
        <v>0</v>
      </c>
      <c r="AH104" s="84">
        <v>0</v>
      </c>
      <c r="AI104" s="84">
        <v>0</v>
      </c>
      <c r="AJ104" s="84">
        <v>0</v>
      </c>
      <c r="AK104" s="84">
        <v>0</v>
      </c>
      <c r="AL104" s="84">
        <v>0</v>
      </c>
      <c r="AM104" s="84">
        <v>0</v>
      </c>
      <c r="AN104" s="84">
        <v>0</v>
      </c>
      <c r="AO104" s="29">
        <f t="shared" si="8"/>
        <v>0</v>
      </c>
      <c r="AP104" s="29">
        <f t="shared" si="8"/>
        <v>0</v>
      </c>
      <c r="AQ104" s="29">
        <f t="shared" si="8"/>
        <v>0</v>
      </c>
      <c r="AR104" s="29">
        <f t="shared" si="8"/>
        <v>0</v>
      </c>
      <c r="AS104" s="29">
        <f t="shared" si="8"/>
        <v>0</v>
      </c>
      <c r="AT104" s="29">
        <f t="shared" si="8"/>
        <v>0</v>
      </c>
      <c r="AU104" s="29">
        <f t="shared" si="8"/>
        <v>0</v>
      </c>
      <c r="AV104" s="29">
        <f t="shared" si="8"/>
        <v>0</v>
      </c>
      <c r="AW104" s="29">
        <f t="shared" si="8"/>
        <v>0</v>
      </c>
      <c r="AX104" s="30"/>
      <c r="AY104" s="30"/>
      <c r="AZ104" s="30"/>
    </row>
    <row r="105" spans="1:52" ht="11.25" hidden="1" outlineLevel="1" x14ac:dyDescent="0.25">
      <c r="A105" s="23" t="str">
        <f t="shared" si="7"/>
        <v>1</v>
      </c>
      <c r="D105" s="1" t="s">
        <v>327</v>
      </c>
      <c r="L105" s="33" t="s">
        <v>328</v>
      </c>
      <c r="M105" s="34" t="s">
        <v>329</v>
      </c>
      <c r="N105" s="35" t="s">
        <v>15</v>
      </c>
      <c r="O105" s="89">
        <v>0</v>
      </c>
      <c r="P105" s="89">
        <v>0</v>
      </c>
      <c r="Q105" s="89">
        <v>0</v>
      </c>
      <c r="R105" s="88">
        <v>0</v>
      </c>
      <c r="S105" s="89">
        <v>0</v>
      </c>
      <c r="T105" s="89">
        <v>0</v>
      </c>
      <c r="U105" s="89">
        <v>0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9">
        <v>0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8">
        <v>0</v>
      </c>
      <c r="AO105" s="42">
        <f t="shared" si="8"/>
        <v>0</v>
      </c>
      <c r="AP105" s="42">
        <f t="shared" si="8"/>
        <v>0</v>
      </c>
      <c r="AQ105" s="42">
        <f t="shared" si="8"/>
        <v>0</v>
      </c>
      <c r="AR105" s="42">
        <f t="shared" si="8"/>
        <v>0</v>
      </c>
      <c r="AS105" s="42">
        <f t="shared" si="8"/>
        <v>0</v>
      </c>
      <c r="AT105" s="42">
        <f t="shared" si="8"/>
        <v>0</v>
      </c>
      <c r="AU105" s="42">
        <f t="shared" si="8"/>
        <v>0</v>
      </c>
      <c r="AV105" s="42">
        <f t="shared" si="8"/>
        <v>0</v>
      </c>
      <c r="AW105" s="42">
        <f t="shared" si="8"/>
        <v>0</v>
      </c>
      <c r="AX105" s="30"/>
      <c r="AY105" s="30"/>
      <c r="AZ105" s="30"/>
    </row>
    <row r="106" spans="1:52" ht="11.25" hidden="1" outlineLevel="1" x14ac:dyDescent="0.25">
      <c r="A106" s="23" t="str">
        <f t="shared" si="7"/>
        <v>1</v>
      </c>
      <c r="D106" s="1" t="s">
        <v>330</v>
      </c>
      <c r="L106" s="33" t="s">
        <v>331</v>
      </c>
      <c r="M106" s="34" t="s">
        <v>332</v>
      </c>
      <c r="N106" s="35" t="s">
        <v>15</v>
      </c>
      <c r="O106" s="89">
        <v>0</v>
      </c>
      <c r="P106" s="89">
        <v>0</v>
      </c>
      <c r="Q106" s="89">
        <v>0</v>
      </c>
      <c r="R106" s="88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8">
        <v>0</v>
      </c>
      <c r="AO106" s="42">
        <f t="shared" si="8"/>
        <v>0</v>
      </c>
      <c r="AP106" s="42">
        <f t="shared" si="8"/>
        <v>0</v>
      </c>
      <c r="AQ106" s="42">
        <f t="shared" si="8"/>
        <v>0</v>
      </c>
      <c r="AR106" s="42">
        <f t="shared" si="8"/>
        <v>0</v>
      </c>
      <c r="AS106" s="42">
        <f t="shared" si="8"/>
        <v>0</v>
      </c>
      <c r="AT106" s="42">
        <f t="shared" si="8"/>
        <v>0</v>
      </c>
      <c r="AU106" s="42">
        <f t="shared" si="8"/>
        <v>0</v>
      </c>
      <c r="AV106" s="42">
        <f t="shared" si="8"/>
        <v>0</v>
      </c>
      <c r="AW106" s="42">
        <f t="shared" si="8"/>
        <v>0</v>
      </c>
      <c r="AX106" s="30"/>
      <c r="AY106" s="30"/>
      <c r="AZ106" s="30"/>
    </row>
    <row r="107" spans="1:52" ht="11.25" hidden="1" outlineLevel="1" x14ac:dyDescent="0.25">
      <c r="A107" s="23" t="str">
        <f t="shared" si="7"/>
        <v>1</v>
      </c>
      <c r="D107" s="1" t="s">
        <v>333</v>
      </c>
      <c r="L107" s="33" t="s">
        <v>334</v>
      </c>
      <c r="M107" s="34" t="s">
        <v>335</v>
      </c>
      <c r="N107" s="35" t="s">
        <v>15</v>
      </c>
      <c r="O107" s="89">
        <v>0</v>
      </c>
      <c r="P107" s="89">
        <v>0</v>
      </c>
      <c r="Q107" s="89">
        <v>0</v>
      </c>
      <c r="R107" s="88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8">
        <v>0</v>
      </c>
      <c r="AO107" s="42">
        <f t="shared" si="8"/>
        <v>0</v>
      </c>
      <c r="AP107" s="42">
        <f t="shared" si="8"/>
        <v>0</v>
      </c>
      <c r="AQ107" s="42">
        <f t="shared" si="8"/>
        <v>0</v>
      </c>
      <c r="AR107" s="42">
        <f t="shared" si="8"/>
        <v>0</v>
      </c>
      <c r="AS107" s="42">
        <f t="shared" si="8"/>
        <v>0</v>
      </c>
      <c r="AT107" s="42">
        <f t="shared" si="8"/>
        <v>0</v>
      </c>
      <c r="AU107" s="42">
        <f t="shared" si="8"/>
        <v>0</v>
      </c>
      <c r="AV107" s="42">
        <f t="shared" si="8"/>
        <v>0</v>
      </c>
      <c r="AW107" s="42">
        <f t="shared" si="8"/>
        <v>0</v>
      </c>
      <c r="AX107" s="30"/>
      <c r="AY107" s="30"/>
      <c r="AZ107" s="30"/>
    </row>
    <row r="108" spans="1:52" ht="22.5" hidden="1" outlineLevel="1" x14ac:dyDescent="0.25">
      <c r="A108" s="23" t="str">
        <f t="shared" si="7"/>
        <v>1</v>
      </c>
      <c r="B108" s="1" t="s">
        <v>336</v>
      </c>
      <c r="D108" s="1" t="s">
        <v>337</v>
      </c>
      <c r="L108" s="33" t="s">
        <v>338</v>
      </c>
      <c r="M108" s="34" t="s">
        <v>339</v>
      </c>
      <c r="N108" s="35" t="s">
        <v>15</v>
      </c>
      <c r="O108" s="89"/>
      <c r="P108" s="89"/>
      <c r="Q108" s="89"/>
      <c r="R108" s="88">
        <v>0</v>
      </c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  <c r="AD108" s="89"/>
      <c r="AE108" s="89"/>
      <c r="AF108" s="89"/>
      <c r="AG108" s="89"/>
      <c r="AH108" s="89"/>
      <c r="AI108" s="89"/>
      <c r="AJ108" s="89"/>
      <c r="AK108" s="89"/>
      <c r="AL108" s="89"/>
      <c r="AM108" s="89"/>
      <c r="AN108" s="88">
        <v>0</v>
      </c>
      <c r="AO108" s="42">
        <f t="shared" si="8"/>
        <v>0</v>
      </c>
      <c r="AP108" s="42">
        <f t="shared" si="8"/>
        <v>0</v>
      </c>
      <c r="AQ108" s="42">
        <f t="shared" si="8"/>
        <v>0</v>
      </c>
      <c r="AR108" s="42">
        <f t="shared" si="8"/>
        <v>0</v>
      </c>
      <c r="AS108" s="42">
        <f t="shared" si="8"/>
        <v>0</v>
      </c>
      <c r="AT108" s="42">
        <f t="shared" si="8"/>
        <v>0</v>
      </c>
      <c r="AU108" s="42">
        <f t="shared" si="8"/>
        <v>0</v>
      </c>
      <c r="AV108" s="42">
        <f t="shared" si="8"/>
        <v>0</v>
      </c>
      <c r="AW108" s="42">
        <f t="shared" si="8"/>
        <v>0</v>
      </c>
      <c r="AX108" s="30"/>
      <c r="AY108" s="30"/>
      <c r="AZ108" s="30"/>
    </row>
    <row r="109" spans="1:52" ht="11.25" outlineLevel="1" x14ac:dyDescent="0.25">
      <c r="A109" s="23" t="str">
        <f t="shared" si="7"/>
        <v>1</v>
      </c>
      <c r="B109" s="1" t="s">
        <v>340</v>
      </c>
      <c r="D109" s="1" t="s">
        <v>341</v>
      </c>
      <c r="L109" s="33" t="s">
        <v>342</v>
      </c>
      <c r="M109" s="67" t="s">
        <v>340</v>
      </c>
      <c r="N109" s="35" t="s">
        <v>15</v>
      </c>
      <c r="O109" s="89">
        <v>0</v>
      </c>
      <c r="P109" s="89">
        <v>0</v>
      </c>
      <c r="Q109" s="89">
        <v>0</v>
      </c>
      <c r="R109" s="88">
        <v>0</v>
      </c>
      <c r="S109" s="89">
        <v>0</v>
      </c>
      <c r="T109" s="89">
        <v>0</v>
      </c>
      <c r="U109" s="89"/>
      <c r="V109" s="89"/>
      <c r="W109" s="89"/>
      <c r="X109" s="89"/>
      <c r="Y109" s="89"/>
      <c r="Z109" s="89"/>
      <c r="AA109" s="89"/>
      <c r="AB109" s="89"/>
      <c r="AC109" s="89"/>
      <c r="AD109" s="89">
        <v>0</v>
      </c>
      <c r="AE109" s="89"/>
      <c r="AF109" s="89"/>
      <c r="AG109" s="89"/>
      <c r="AH109" s="89"/>
      <c r="AI109" s="89"/>
      <c r="AJ109" s="89"/>
      <c r="AK109" s="89"/>
      <c r="AL109" s="89"/>
      <c r="AM109" s="89"/>
      <c r="AN109" s="88">
        <v>0</v>
      </c>
      <c r="AO109" s="42">
        <f t="shared" si="8"/>
        <v>0</v>
      </c>
      <c r="AP109" s="42">
        <f t="shared" si="8"/>
        <v>0</v>
      </c>
      <c r="AQ109" s="42">
        <f t="shared" si="8"/>
        <v>0</v>
      </c>
      <c r="AR109" s="42">
        <f t="shared" si="8"/>
        <v>0</v>
      </c>
      <c r="AS109" s="42">
        <f t="shared" si="8"/>
        <v>0</v>
      </c>
      <c r="AT109" s="42">
        <f t="shared" si="8"/>
        <v>0</v>
      </c>
      <c r="AU109" s="42">
        <f t="shared" si="8"/>
        <v>0</v>
      </c>
      <c r="AV109" s="42">
        <f t="shared" si="8"/>
        <v>0</v>
      </c>
      <c r="AW109" s="42">
        <f t="shared" si="8"/>
        <v>0</v>
      </c>
      <c r="AX109" s="30"/>
      <c r="AY109" s="30"/>
      <c r="AZ109" s="30"/>
    </row>
    <row r="110" spans="1:52" s="50" customFormat="1" ht="11.25" outlineLevel="1" x14ac:dyDescent="0.25">
      <c r="A110" s="23" t="str">
        <f t="shared" si="7"/>
        <v>1</v>
      </c>
      <c r="B110" s="1" t="s">
        <v>343</v>
      </c>
      <c r="C110" s="1"/>
      <c r="D110" s="68" t="s">
        <v>344</v>
      </c>
      <c r="L110" s="51" t="s">
        <v>345</v>
      </c>
      <c r="M110" s="69" t="s">
        <v>346</v>
      </c>
      <c r="N110" s="53" t="s">
        <v>15</v>
      </c>
      <c r="O110" s="85">
        <v>252.2162588939</v>
      </c>
      <c r="P110" s="85">
        <v>0</v>
      </c>
      <c r="Q110" s="85">
        <v>252.2162588939</v>
      </c>
      <c r="R110" s="84">
        <v>252.2162588939</v>
      </c>
      <c r="S110" s="85">
        <v>34.08</v>
      </c>
      <c r="T110" s="89">
        <v>453.15924352367051</v>
      </c>
      <c r="U110" s="85"/>
      <c r="V110" s="85"/>
      <c r="W110" s="85"/>
      <c r="X110" s="85"/>
      <c r="Y110" s="85"/>
      <c r="Z110" s="85"/>
      <c r="AA110" s="85"/>
      <c r="AB110" s="85"/>
      <c r="AC110" s="85"/>
      <c r="AD110" s="89">
        <v>124.94615885444125</v>
      </c>
      <c r="AE110" s="85"/>
      <c r="AF110" s="85"/>
      <c r="AG110" s="85"/>
      <c r="AH110" s="85"/>
      <c r="AI110" s="85"/>
      <c r="AJ110" s="85"/>
      <c r="AK110" s="85"/>
      <c r="AL110" s="85"/>
      <c r="AM110" s="85"/>
      <c r="AN110" s="84">
        <v>266.62605297664686</v>
      </c>
      <c r="AO110" s="29">
        <f t="shared" si="8"/>
        <v>-100</v>
      </c>
      <c r="AP110" s="29">
        <f t="shared" si="8"/>
        <v>0</v>
      </c>
      <c r="AQ110" s="29">
        <f t="shared" si="8"/>
        <v>0</v>
      </c>
      <c r="AR110" s="29">
        <f t="shared" si="8"/>
        <v>0</v>
      </c>
      <c r="AS110" s="29">
        <f t="shared" si="8"/>
        <v>0</v>
      </c>
      <c r="AT110" s="29">
        <f t="shared" si="8"/>
        <v>0</v>
      </c>
      <c r="AU110" s="29">
        <f t="shared" si="8"/>
        <v>0</v>
      </c>
      <c r="AV110" s="29">
        <f t="shared" si="8"/>
        <v>0</v>
      </c>
      <c r="AW110" s="29">
        <f t="shared" si="8"/>
        <v>0</v>
      </c>
      <c r="AX110" s="39"/>
      <c r="AY110" s="39"/>
      <c r="AZ110" s="39"/>
    </row>
    <row r="111" spans="1:52" ht="11.25" outlineLevel="1" x14ac:dyDescent="0.25">
      <c r="A111" s="23" t="str">
        <f t="shared" si="7"/>
        <v>1</v>
      </c>
      <c r="L111" s="33"/>
      <c r="M111" s="67" t="s">
        <v>347</v>
      </c>
      <c r="N111" s="35"/>
      <c r="O111" s="88"/>
      <c r="P111" s="88"/>
      <c r="Q111" s="88"/>
      <c r="R111" s="88"/>
      <c r="S111" s="88"/>
      <c r="T111" s="88"/>
      <c r="U111" s="88"/>
      <c r="V111" s="88"/>
      <c r="W111" s="88"/>
      <c r="X111" s="88"/>
      <c r="Y111" s="88"/>
      <c r="Z111" s="88"/>
      <c r="AA111" s="88"/>
      <c r="AB111" s="88"/>
      <c r="AC111" s="88"/>
      <c r="AD111" s="88"/>
      <c r="AE111" s="88"/>
      <c r="AF111" s="88"/>
      <c r="AG111" s="88"/>
      <c r="AH111" s="88"/>
      <c r="AI111" s="88"/>
      <c r="AJ111" s="88"/>
      <c r="AK111" s="88"/>
      <c r="AL111" s="88"/>
      <c r="AM111" s="88"/>
      <c r="AN111" s="88"/>
      <c r="AO111" s="36"/>
      <c r="AP111" s="36"/>
      <c r="AQ111" s="36"/>
      <c r="AR111" s="36"/>
      <c r="AS111" s="36"/>
      <c r="AT111" s="36"/>
      <c r="AU111" s="36"/>
      <c r="AV111" s="36"/>
      <c r="AW111" s="36"/>
      <c r="AX111" s="56"/>
      <c r="AY111" s="56"/>
      <c r="AZ111" s="56"/>
    </row>
    <row r="112" spans="1:52" ht="22.5" hidden="1" outlineLevel="1" x14ac:dyDescent="0.25">
      <c r="A112" s="23" t="str">
        <f t="shared" si="7"/>
        <v>1</v>
      </c>
      <c r="B112" s="1" t="s">
        <v>312</v>
      </c>
      <c r="D112" s="1" t="s">
        <v>348</v>
      </c>
      <c r="L112" s="33" t="s">
        <v>349</v>
      </c>
      <c r="M112" s="34" t="s">
        <v>350</v>
      </c>
      <c r="N112" s="35" t="s">
        <v>15</v>
      </c>
      <c r="O112" s="89"/>
      <c r="P112" s="89"/>
      <c r="Q112" s="89"/>
      <c r="R112" s="88">
        <v>0</v>
      </c>
      <c r="S112" s="89">
        <v>0</v>
      </c>
      <c r="T112" s="89">
        <v>0</v>
      </c>
      <c r="U112" s="89"/>
      <c r="V112" s="89"/>
      <c r="W112" s="89"/>
      <c r="X112" s="89"/>
      <c r="Y112" s="89"/>
      <c r="Z112" s="89"/>
      <c r="AA112" s="89"/>
      <c r="AB112" s="89"/>
      <c r="AC112" s="89"/>
      <c r="AD112" s="89">
        <v>0</v>
      </c>
      <c r="AE112" s="89"/>
      <c r="AF112" s="89"/>
      <c r="AG112" s="89"/>
      <c r="AH112" s="89"/>
      <c r="AI112" s="89"/>
      <c r="AJ112" s="89"/>
      <c r="AK112" s="89"/>
      <c r="AL112" s="89"/>
      <c r="AM112" s="89"/>
      <c r="AN112" s="88"/>
      <c r="AO112" s="36"/>
      <c r="AP112" s="36"/>
      <c r="AQ112" s="36"/>
      <c r="AR112" s="36"/>
      <c r="AS112" s="36"/>
      <c r="AT112" s="36"/>
      <c r="AU112" s="36"/>
      <c r="AV112" s="36"/>
      <c r="AW112" s="36"/>
      <c r="AX112" s="30"/>
      <c r="AY112" s="30"/>
      <c r="AZ112" s="30"/>
    </row>
    <row r="113" spans="1:52" ht="101.25" hidden="1" outlineLevel="1" x14ac:dyDescent="0.25">
      <c r="A113" s="23" t="str">
        <f t="shared" si="7"/>
        <v>1</v>
      </c>
      <c r="B113" s="1" t="s">
        <v>317</v>
      </c>
      <c r="D113" s="1" t="s">
        <v>351</v>
      </c>
      <c r="L113" s="33" t="s">
        <v>352</v>
      </c>
      <c r="M113" s="34" t="s">
        <v>353</v>
      </c>
      <c r="N113" s="35" t="s">
        <v>15</v>
      </c>
      <c r="O113" s="89"/>
      <c r="P113" s="89"/>
      <c r="Q113" s="89"/>
      <c r="R113" s="88">
        <v>0</v>
      </c>
      <c r="S113" s="89">
        <v>0</v>
      </c>
      <c r="T113" s="89">
        <v>0</v>
      </c>
      <c r="U113" s="89"/>
      <c r="V113" s="89"/>
      <c r="W113" s="89"/>
      <c r="X113" s="89"/>
      <c r="Y113" s="89"/>
      <c r="Z113" s="89"/>
      <c r="AA113" s="89"/>
      <c r="AB113" s="89"/>
      <c r="AC113" s="89"/>
      <c r="AD113" s="89">
        <v>0</v>
      </c>
      <c r="AE113" s="89"/>
      <c r="AF113" s="89"/>
      <c r="AG113" s="89"/>
      <c r="AH113" s="89"/>
      <c r="AI113" s="89"/>
      <c r="AJ113" s="89"/>
      <c r="AK113" s="89"/>
      <c r="AL113" s="89"/>
      <c r="AM113" s="89"/>
      <c r="AN113" s="88"/>
      <c r="AO113" s="36"/>
      <c r="AP113" s="36"/>
      <c r="AQ113" s="36"/>
      <c r="AR113" s="36"/>
      <c r="AS113" s="36"/>
      <c r="AT113" s="36"/>
      <c r="AU113" s="36"/>
      <c r="AV113" s="36"/>
      <c r="AW113" s="36"/>
      <c r="AX113" s="30"/>
      <c r="AY113" s="30"/>
      <c r="AZ113" s="30"/>
    </row>
    <row r="114" spans="1:52" ht="45" outlineLevel="1" x14ac:dyDescent="0.25">
      <c r="A114" s="23" t="str">
        <f t="shared" si="7"/>
        <v>1</v>
      </c>
      <c r="D114" s="1" t="s">
        <v>354</v>
      </c>
      <c r="L114" s="33" t="s">
        <v>355</v>
      </c>
      <c r="M114" s="34" t="s">
        <v>356</v>
      </c>
      <c r="N114" s="35" t="s">
        <v>15</v>
      </c>
      <c r="O114" s="89">
        <v>252.2162588939</v>
      </c>
      <c r="P114" s="89">
        <v>0</v>
      </c>
      <c r="Q114" s="89">
        <v>252.2162588939</v>
      </c>
      <c r="R114" s="88">
        <v>252.2162588939</v>
      </c>
      <c r="S114" s="89">
        <v>34.08</v>
      </c>
      <c r="T114" s="89">
        <v>453.15924352367051</v>
      </c>
      <c r="U114" s="89"/>
      <c r="V114" s="89"/>
      <c r="W114" s="89"/>
      <c r="X114" s="89"/>
      <c r="Y114" s="89"/>
      <c r="Z114" s="89"/>
      <c r="AA114" s="89"/>
      <c r="AB114" s="89"/>
      <c r="AC114" s="89"/>
      <c r="AD114" s="89">
        <v>124.94615885444125</v>
      </c>
      <c r="AE114" s="89"/>
      <c r="AF114" s="89"/>
      <c r="AG114" s="89"/>
      <c r="AH114" s="89"/>
      <c r="AI114" s="89"/>
      <c r="AJ114" s="89"/>
      <c r="AK114" s="89"/>
      <c r="AL114" s="89"/>
      <c r="AM114" s="89"/>
      <c r="AN114" s="88"/>
      <c r="AO114" s="36"/>
      <c r="AP114" s="36"/>
      <c r="AQ114" s="36"/>
      <c r="AR114" s="36"/>
      <c r="AS114" s="36"/>
      <c r="AT114" s="36"/>
      <c r="AU114" s="36"/>
      <c r="AV114" s="36"/>
      <c r="AW114" s="36"/>
      <c r="AX114" s="30"/>
      <c r="AY114" s="30"/>
      <c r="AZ114" s="30"/>
    </row>
    <row r="115" spans="1:52" ht="120" hidden="1" outlineLevel="1" x14ac:dyDescent="0.25">
      <c r="A115" s="23" t="str">
        <f t="shared" si="7"/>
        <v>1</v>
      </c>
      <c r="B115" s="1" t="s">
        <v>325</v>
      </c>
      <c r="C115" s="54" t="b">
        <f>D16="Водоотведение"</f>
        <v>0</v>
      </c>
      <c r="D115" s="1" t="s">
        <v>357</v>
      </c>
      <c r="L115" s="33" t="s">
        <v>358</v>
      </c>
      <c r="M115" s="70" t="s">
        <v>359</v>
      </c>
      <c r="N115" s="45" t="s">
        <v>15</v>
      </c>
      <c r="O115" s="89"/>
      <c r="P115" s="89"/>
      <c r="Q115" s="89"/>
      <c r="R115" s="88">
        <v>0</v>
      </c>
      <c r="S115" s="89">
        <v>0</v>
      </c>
      <c r="T115" s="89">
        <v>0</v>
      </c>
      <c r="U115" s="89"/>
      <c r="V115" s="89"/>
      <c r="W115" s="89"/>
      <c r="X115" s="89"/>
      <c r="Y115" s="89"/>
      <c r="Z115" s="89"/>
      <c r="AA115" s="89"/>
      <c r="AB115" s="89"/>
      <c r="AC115" s="89"/>
      <c r="AD115" s="89">
        <v>0</v>
      </c>
      <c r="AE115" s="89"/>
      <c r="AF115" s="89"/>
      <c r="AG115" s="89"/>
      <c r="AH115" s="89"/>
      <c r="AI115" s="89"/>
      <c r="AJ115" s="89"/>
      <c r="AK115" s="89"/>
      <c r="AL115" s="89"/>
      <c r="AM115" s="89"/>
      <c r="AN115" s="88"/>
      <c r="AO115" s="36"/>
      <c r="AP115" s="36"/>
      <c r="AQ115" s="36"/>
      <c r="AR115" s="36"/>
      <c r="AS115" s="36"/>
      <c r="AT115" s="36"/>
      <c r="AU115" s="36"/>
      <c r="AV115" s="36"/>
      <c r="AW115" s="36"/>
      <c r="AX115" s="30"/>
      <c r="AY115" s="30"/>
      <c r="AZ115" s="30"/>
    </row>
    <row r="116" spans="1:52" ht="56.25" hidden="1" outlineLevel="1" x14ac:dyDescent="0.25">
      <c r="A116" s="23" t="str">
        <f t="shared" si="7"/>
        <v>1</v>
      </c>
      <c r="B116" s="1" t="s">
        <v>341</v>
      </c>
      <c r="C116" s="54" t="b">
        <f>D16="Водоотведение"</f>
        <v>0</v>
      </c>
      <c r="D116" s="1" t="s">
        <v>360</v>
      </c>
      <c r="L116" s="33" t="s">
        <v>361</v>
      </c>
      <c r="M116" s="34" t="s">
        <v>362</v>
      </c>
      <c r="N116" s="45" t="s">
        <v>15</v>
      </c>
      <c r="O116" s="89"/>
      <c r="P116" s="89"/>
      <c r="Q116" s="89"/>
      <c r="R116" s="88">
        <v>0</v>
      </c>
      <c r="S116" s="89">
        <v>0</v>
      </c>
      <c r="T116" s="89">
        <v>0</v>
      </c>
      <c r="U116" s="89"/>
      <c r="V116" s="89"/>
      <c r="W116" s="89"/>
      <c r="X116" s="89"/>
      <c r="Y116" s="89"/>
      <c r="Z116" s="89"/>
      <c r="AA116" s="89"/>
      <c r="AB116" s="89"/>
      <c r="AC116" s="89"/>
      <c r="AD116" s="89">
        <v>0</v>
      </c>
      <c r="AE116" s="89"/>
      <c r="AF116" s="89"/>
      <c r="AG116" s="89"/>
      <c r="AH116" s="89"/>
      <c r="AI116" s="89"/>
      <c r="AJ116" s="89"/>
      <c r="AK116" s="89"/>
      <c r="AL116" s="89"/>
      <c r="AM116" s="89"/>
      <c r="AN116" s="88"/>
      <c r="AO116" s="36"/>
      <c r="AP116" s="36"/>
      <c r="AQ116" s="36"/>
      <c r="AR116" s="36"/>
      <c r="AS116" s="36"/>
      <c r="AT116" s="36"/>
      <c r="AU116" s="36"/>
      <c r="AV116" s="36"/>
      <c r="AW116" s="36"/>
      <c r="AX116" s="30"/>
      <c r="AY116" s="30"/>
      <c r="AZ116" s="30"/>
    </row>
    <row r="117" spans="1:52" ht="11.25" hidden="1" outlineLevel="1" x14ac:dyDescent="0.25">
      <c r="A117" s="23" t="str">
        <f t="shared" si="7"/>
        <v>1</v>
      </c>
      <c r="B117" s="1" t="s">
        <v>348</v>
      </c>
      <c r="D117" s="1" t="s">
        <v>363</v>
      </c>
      <c r="L117" s="33" t="s">
        <v>364</v>
      </c>
      <c r="M117" s="34" t="s">
        <v>365</v>
      </c>
      <c r="N117" s="35" t="s">
        <v>15</v>
      </c>
      <c r="O117" s="89"/>
      <c r="P117" s="89"/>
      <c r="Q117" s="89"/>
      <c r="R117" s="88">
        <v>0</v>
      </c>
      <c r="S117" s="89">
        <v>0</v>
      </c>
      <c r="T117" s="89">
        <v>0</v>
      </c>
      <c r="U117" s="89"/>
      <c r="V117" s="89"/>
      <c r="W117" s="89"/>
      <c r="X117" s="89"/>
      <c r="Y117" s="89"/>
      <c r="Z117" s="89"/>
      <c r="AA117" s="89"/>
      <c r="AB117" s="89"/>
      <c r="AC117" s="89"/>
      <c r="AD117" s="89">
        <v>337.65695312664752</v>
      </c>
      <c r="AE117" s="89"/>
      <c r="AF117" s="89"/>
      <c r="AG117" s="89"/>
      <c r="AH117" s="89"/>
      <c r="AI117" s="89"/>
      <c r="AJ117" s="89"/>
      <c r="AK117" s="89"/>
      <c r="AL117" s="89"/>
      <c r="AM117" s="89"/>
      <c r="AN117" s="88"/>
      <c r="AO117" s="36"/>
      <c r="AP117" s="36"/>
      <c r="AQ117" s="36"/>
      <c r="AR117" s="36"/>
      <c r="AS117" s="36"/>
      <c r="AT117" s="36"/>
      <c r="AU117" s="36"/>
      <c r="AV117" s="36"/>
      <c r="AW117" s="36"/>
      <c r="AX117" s="30"/>
      <c r="AY117" s="30"/>
      <c r="AZ117" s="30"/>
    </row>
    <row r="118" spans="1:52" ht="11.25" hidden="1" outlineLevel="1" x14ac:dyDescent="0.25">
      <c r="A118" s="23" t="str">
        <f t="shared" si="7"/>
        <v>1</v>
      </c>
      <c r="B118" s="1" t="s">
        <v>351</v>
      </c>
      <c r="D118" s="1" t="s">
        <v>366</v>
      </c>
      <c r="L118" s="33" t="s">
        <v>367</v>
      </c>
      <c r="M118" s="34" t="s">
        <v>368</v>
      </c>
      <c r="N118" s="35" t="s">
        <v>15</v>
      </c>
      <c r="O118" s="89">
        <v>0</v>
      </c>
      <c r="P118" s="89">
        <v>0</v>
      </c>
      <c r="Q118" s="89">
        <v>0</v>
      </c>
      <c r="R118" s="88">
        <v>0</v>
      </c>
      <c r="S118" s="89">
        <v>0</v>
      </c>
      <c r="T118" s="89">
        <v>0</v>
      </c>
      <c r="U118" s="89">
        <v>0</v>
      </c>
      <c r="V118" s="89">
        <v>0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9">
        <v>0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9">
        <v>0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8">
        <v>0</v>
      </c>
      <c r="AO118" s="42">
        <f t="shared" ref="AO118:AW118" si="9">IF(AD118=0,0,(AE118-AD118)/AD118*100)</f>
        <v>0</v>
      </c>
      <c r="AP118" s="42">
        <f t="shared" si="9"/>
        <v>0</v>
      </c>
      <c r="AQ118" s="42">
        <f t="shared" si="9"/>
        <v>0</v>
      </c>
      <c r="AR118" s="42">
        <f t="shared" si="9"/>
        <v>0</v>
      </c>
      <c r="AS118" s="42">
        <f t="shared" si="9"/>
        <v>0</v>
      </c>
      <c r="AT118" s="42">
        <f t="shared" si="9"/>
        <v>0</v>
      </c>
      <c r="AU118" s="42">
        <f t="shared" si="9"/>
        <v>0</v>
      </c>
      <c r="AV118" s="42">
        <f t="shared" si="9"/>
        <v>0</v>
      </c>
      <c r="AW118" s="42">
        <f t="shared" si="9"/>
        <v>0</v>
      </c>
      <c r="AX118" s="30"/>
      <c r="AY118" s="30"/>
      <c r="AZ118" s="30"/>
    </row>
    <row r="119" spans="1:52" ht="30" hidden="1" outlineLevel="1" x14ac:dyDescent="0.25">
      <c r="A119" s="23" t="str">
        <f t="shared" si="7"/>
        <v>1</v>
      </c>
      <c r="B119" s="1" t="s">
        <v>369</v>
      </c>
      <c r="D119" s="1" t="s">
        <v>370</v>
      </c>
      <c r="L119" s="33" t="s">
        <v>371</v>
      </c>
      <c r="M119" s="71" t="s">
        <v>372</v>
      </c>
      <c r="N119" s="35" t="s">
        <v>15</v>
      </c>
      <c r="O119" s="89"/>
      <c r="P119" s="89"/>
      <c r="Q119" s="89"/>
      <c r="R119" s="88">
        <v>0</v>
      </c>
      <c r="S119" s="89">
        <v>0</v>
      </c>
      <c r="T119" s="89">
        <v>0</v>
      </c>
      <c r="U119" s="89"/>
      <c r="V119" s="89"/>
      <c r="W119" s="89"/>
      <c r="X119" s="89"/>
      <c r="Y119" s="89"/>
      <c r="Z119" s="89"/>
      <c r="AA119" s="89"/>
      <c r="AB119" s="89"/>
      <c r="AC119" s="89"/>
      <c r="AD119" s="89">
        <v>0</v>
      </c>
      <c r="AE119" s="89"/>
      <c r="AF119" s="89"/>
      <c r="AG119" s="89"/>
      <c r="AH119" s="89"/>
      <c r="AI119" s="89"/>
      <c r="AJ119" s="89"/>
      <c r="AK119" s="89"/>
      <c r="AL119" s="89"/>
      <c r="AM119" s="89"/>
      <c r="AN119" s="88"/>
      <c r="AO119" s="36"/>
      <c r="AP119" s="36"/>
      <c r="AQ119" s="36"/>
      <c r="AR119" s="36"/>
      <c r="AS119" s="36"/>
      <c r="AT119" s="36"/>
      <c r="AU119" s="36"/>
      <c r="AV119" s="36"/>
      <c r="AW119" s="36"/>
      <c r="AX119" s="30"/>
      <c r="AY119" s="30"/>
      <c r="AZ119" s="30"/>
    </row>
    <row r="120" spans="1:52" ht="22.5" hidden="1" outlineLevel="1" x14ac:dyDescent="0.25">
      <c r="A120" s="23" t="str">
        <f t="shared" si="7"/>
        <v>1</v>
      </c>
      <c r="B120" s="1" t="s">
        <v>373</v>
      </c>
      <c r="D120" s="1" t="s">
        <v>374</v>
      </c>
      <c r="L120" s="33" t="s">
        <v>375</v>
      </c>
      <c r="M120" s="63" t="s">
        <v>376</v>
      </c>
      <c r="N120" s="35" t="s">
        <v>15</v>
      </c>
      <c r="O120" s="89"/>
      <c r="P120" s="89"/>
      <c r="Q120" s="89"/>
      <c r="R120" s="88">
        <v>0</v>
      </c>
      <c r="S120" s="89">
        <v>0</v>
      </c>
      <c r="T120" s="89">
        <v>0</v>
      </c>
      <c r="U120" s="89"/>
      <c r="V120" s="89"/>
      <c r="W120" s="89"/>
      <c r="X120" s="89"/>
      <c r="Y120" s="89"/>
      <c r="Z120" s="89"/>
      <c r="AA120" s="89"/>
      <c r="AB120" s="89"/>
      <c r="AC120" s="89"/>
      <c r="AD120" s="89">
        <v>0</v>
      </c>
      <c r="AE120" s="89"/>
      <c r="AF120" s="89"/>
      <c r="AG120" s="89"/>
      <c r="AH120" s="89"/>
      <c r="AI120" s="89"/>
      <c r="AJ120" s="89"/>
      <c r="AK120" s="89"/>
      <c r="AL120" s="89"/>
      <c r="AM120" s="89"/>
      <c r="AN120" s="88"/>
      <c r="AO120" s="36"/>
      <c r="AP120" s="36"/>
      <c r="AQ120" s="36"/>
      <c r="AR120" s="36"/>
      <c r="AS120" s="36"/>
      <c r="AT120" s="36"/>
      <c r="AU120" s="36"/>
      <c r="AV120" s="36"/>
      <c r="AW120" s="36"/>
      <c r="AX120" s="30"/>
      <c r="AY120" s="30"/>
      <c r="AZ120" s="30"/>
    </row>
    <row r="121" spans="1:52" ht="11.25" hidden="1" outlineLevel="1" x14ac:dyDescent="0.25">
      <c r="A121" s="23" t="str">
        <f t="shared" si="7"/>
        <v>1</v>
      </c>
      <c r="B121" s="1" t="s">
        <v>354</v>
      </c>
      <c r="D121" s="1" t="s">
        <v>377</v>
      </c>
      <c r="L121" s="72" t="s">
        <v>378</v>
      </c>
      <c r="M121" s="64" t="s">
        <v>379</v>
      </c>
      <c r="N121" s="35" t="s">
        <v>15</v>
      </c>
      <c r="O121" s="89"/>
      <c r="P121" s="89"/>
      <c r="Q121" s="89"/>
      <c r="R121" s="88">
        <v>0</v>
      </c>
      <c r="S121" s="89">
        <v>0</v>
      </c>
      <c r="T121" s="89">
        <v>0</v>
      </c>
      <c r="U121" s="89"/>
      <c r="V121" s="89"/>
      <c r="W121" s="89"/>
      <c r="X121" s="89"/>
      <c r="Y121" s="89"/>
      <c r="Z121" s="89"/>
      <c r="AA121" s="89"/>
      <c r="AB121" s="89"/>
      <c r="AC121" s="89"/>
      <c r="AD121" s="89">
        <v>0</v>
      </c>
      <c r="AE121" s="89"/>
      <c r="AF121" s="89"/>
      <c r="AG121" s="89"/>
      <c r="AH121" s="89"/>
      <c r="AI121" s="89"/>
      <c r="AJ121" s="89"/>
      <c r="AK121" s="89"/>
      <c r="AL121" s="89"/>
      <c r="AM121" s="89"/>
      <c r="AN121" s="88"/>
      <c r="AO121" s="36"/>
      <c r="AP121" s="36"/>
      <c r="AQ121" s="36"/>
      <c r="AR121" s="36"/>
      <c r="AS121" s="36"/>
      <c r="AT121" s="36"/>
      <c r="AU121" s="36"/>
      <c r="AV121" s="36"/>
      <c r="AW121" s="36"/>
      <c r="AX121" s="30"/>
      <c r="AY121" s="30"/>
      <c r="AZ121" s="30"/>
    </row>
    <row r="122" spans="1:52" ht="11.25" hidden="1" outlineLevel="1" x14ac:dyDescent="0.25">
      <c r="A122" s="23" t="str">
        <f t="shared" si="7"/>
        <v>1</v>
      </c>
      <c r="B122" s="1" t="s">
        <v>380</v>
      </c>
      <c r="D122" s="1" t="s">
        <v>381</v>
      </c>
      <c r="L122" s="72" t="s">
        <v>382</v>
      </c>
      <c r="M122" s="64" t="s">
        <v>383</v>
      </c>
      <c r="N122" s="35" t="s">
        <v>15</v>
      </c>
      <c r="O122" s="89"/>
      <c r="P122" s="89"/>
      <c r="Q122" s="89"/>
      <c r="R122" s="88">
        <v>0</v>
      </c>
      <c r="S122" s="89">
        <v>0</v>
      </c>
      <c r="T122" s="89">
        <v>0</v>
      </c>
      <c r="U122" s="89"/>
      <c r="V122" s="89"/>
      <c r="W122" s="89"/>
      <c r="X122" s="89"/>
      <c r="Y122" s="89"/>
      <c r="Z122" s="89"/>
      <c r="AA122" s="89"/>
      <c r="AB122" s="89"/>
      <c r="AC122" s="89"/>
      <c r="AD122" s="89">
        <v>0</v>
      </c>
      <c r="AE122" s="89"/>
      <c r="AF122" s="89"/>
      <c r="AG122" s="89"/>
      <c r="AH122" s="89"/>
      <c r="AI122" s="89"/>
      <c r="AJ122" s="89"/>
      <c r="AK122" s="89"/>
      <c r="AL122" s="89"/>
      <c r="AM122" s="89"/>
      <c r="AN122" s="88"/>
      <c r="AO122" s="36"/>
      <c r="AP122" s="36"/>
      <c r="AQ122" s="36"/>
      <c r="AR122" s="36"/>
      <c r="AS122" s="36"/>
      <c r="AT122" s="36"/>
      <c r="AU122" s="36"/>
      <c r="AV122" s="36"/>
      <c r="AW122" s="36"/>
      <c r="AX122" s="30"/>
      <c r="AY122" s="30"/>
      <c r="AZ122" s="30"/>
    </row>
    <row r="123" spans="1:52" s="50" customFormat="1" ht="11.25" hidden="1" outlineLevel="1" x14ac:dyDescent="0.25">
      <c r="A123" s="23" t="str">
        <f t="shared" si="7"/>
        <v>1</v>
      </c>
      <c r="D123" s="50" t="s">
        <v>380</v>
      </c>
      <c r="L123" s="51" t="s">
        <v>384</v>
      </c>
      <c r="M123" s="66" t="s">
        <v>385</v>
      </c>
      <c r="N123" s="53" t="s">
        <v>15</v>
      </c>
      <c r="O123" s="85"/>
      <c r="P123" s="85"/>
      <c r="Q123" s="85"/>
      <c r="R123" s="84">
        <v>0</v>
      </c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4"/>
      <c r="AO123" s="38"/>
      <c r="AP123" s="38"/>
      <c r="AQ123" s="38"/>
      <c r="AR123" s="38"/>
      <c r="AS123" s="38"/>
      <c r="AT123" s="38"/>
      <c r="AU123" s="38"/>
      <c r="AV123" s="38"/>
      <c r="AW123" s="38"/>
      <c r="AX123" s="39"/>
      <c r="AY123" s="39"/>
      <c r="AZ123" s="39"/>
    </row>
    <row r="124" spans="1:52" ht="11.25" hidden="1" outlineLevel="1" x14ac:dyDescent="0.25">
      <c r="A124" s="23" t="str">
        <f t="shared" si="7"/>
        <v>1</v>
      </c>
      <c r="D124" s="1" t="s">
        <v>386</v>
      </c>
      <c r="L124" s="33" t="s">
        <v>387</v>
      </c>
      <c r="M124" s="34" t="s">
        <v>388</v>
      </c>
      <c r="N124" s="35" t="s">
        <v>389</v>
      </c>
      <c r="O124" s="88">
        <v>0</v>
      </c>
      <c r="P124" s="88">
        <v>0</v>
      </c>
      <c r="Q124" s="88">
        <v>0</v>
      </c>
      <c r="R124" s="88">
        <v>0</v>
      </c>
      <c r="S124" s="88">
        <v>0</v>
      </c>
      <c r="T124" s="88">
        <v>0</v>
      </c>
      <c r="U124" s="88">
        <v>0</v>
      </c>
      <c r="V124" s="88">
        <v>0</v>
      </c>
      <c r="W124" s="88">
        <v>0</v>
      </c>
      <c r="X124" s="88">
        <v>0</v>
      </c>
      <c r="Y124" s="88">
        <v>0</v>
      </c>
      <c r="Z124" s="88">
        <v>0</v>
      </c>
      <c r="AA124" s="88">
        <v>0</v>
      </c>
      <c r="AB124" s="88">
        <v>0</v>
      </c>
      <c r="AC124" s="88">
        <v>0</v>
      </c>
      <c r="AD124" s="88">
        <v>0</v>
      </c>
      <c r="AE124" s="88">
        <v>0</v>
      </c>
      <c r="AF124" s="88">
        <v>0</v>
      </c>
      <c r="AG124" s="88">
        <v>0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0</v>
      </c>
      <c r="AN124" s="88"/>
      <c r="AO124" s="36"/>
      <c r="AP124" s="36"/>
      <c r="AQ124" s="36"/>
      <c r="AR124" s="36"/>
      <c r="AS124" s="36"/>
      <c r="AT124" s="36"/>
      <c r="AU124" s="36"/>
      <c r="AV124" s="36"/>
      <c r="AW124" s="36"/>
      <c r="AX124" s="30"/>
      <c r="AY124" s="30"/>
      <c r="AZ124" s="30"/>
    </row>
    <row r="125" spans="1:52" s="50" customFormat="1" ht="11.25" outlineLevel="1" x14ac:dyDescent="0.25">
      <c r="A125" s="23" t="str">
        <f t="shared" si="7"/>
        <v>1</v>
      </c>
      <c r="C125" s="1"/>
      <c r="D125" s="1" t="s">
        <v>343</v>
      </c>
      <c r="L125" s="51" t="s">
        <v>390</v>
      </c>
      <c r="M125" s="66" t="s">
        <v>391</v>
      </c>
      <c r="N125" s="28" t="s">
        <v>15</v>
      </c>
      <c r="O125" s="92">
        <v>699.50938246449994</v>
      </c>
      <c r="P125" s="84">
        <v>1068.2472435236705</v>
      </c>
      <c r="Q125" s="84">
        <v>700.52490774392027</v>
      </c>
      <c r="R125" s="84">
        <v>-367.72233577975021</v>
      </c>
      <c r="S125" s="84">
        <v>634.57014465650002</v>
      </c>
      <c r="T125" s="84">
        <v>1284.5674899994729</v>
      </c>
      <c r="U125" s="84">
        <v>0</v>
      </c>
      <c r="V125" s="84">
        <v>0</v>
      </c>
      <c r="W125" s="84">
        <v>0</v>
      </c>
      <c r="X125" s="84">
        <v>0</v>
      </c>
      <c r="Y125" s="84">
        <v>0</v>
      </c>
      <c r="Z125" s="84">
        <v>0</v>
      </c>
      <c r="AA125" s="84">
        <v>0</v>
      </c>
      <c r="AB125" s="84">
        <v>0</v>
      </c>
      <c r="AC125" s="84">
        <v>0</v>
      </c>
      <c r="AD125" s="84">
        <v>624.34478496904592</v>
      </c>
      <c r="AE125" s="84">
        <v>624.4248264821</v>
      </c>
      <c r="AF125" s="84">
        <v>642.34799491669992</v>
      </c>
      <c r="AG125" s="84">
        <v>660.85077099260002</v>
      </c>
      <c r="AH125" s="84">
        <v>523.29778142010002</v>
      </c>
      <c r="AI125" s="84">
        <v>523.29778142010002</v>
      </c>
      <c r="AJ125" s="84">
        <v>523.29778142010002</v>
      </c>
      <c r="AK125" s="84">
        <v>523.29778142010002</v>
      </c>
      <c r="AL125" s="84">
        <v>523.29778142010002</v>
      </c>
      <c r="AM125" s="84">
        <v>523.29778142010002</v>
      </c>
      <c r="AN125" s="84">
        <v>-1.6113836702779649</v>
      </c>
      <c r="AO125" s="29">
        <f t="shared" ref="AO125:AW126" si="10">IF(AD125=0,0,(AE125-AD125)/AD125*100)</f>
        <v>1.2820081945275234E-2</v>
      </c>
      <c r="AP125" s="29">
        <f t="shared" si="10"/>
        <v>2.8703484670165831</v>
      </c>
      <c r="AQ125" s="29">
        <f t="shared" si="10"/>
        <v>2.8804909834426358</v>
      </c>
      <c r="AR125" s="29">
        <f t="shared" si="10"/>
        <v>-20.814531148370296</v>
      </c>
      <c r="AS125" s="29">
        <f t="shared" si="10"/>
        <v>0</v>
      </c>
      <c r="AT125" s="29">
        <f t="shared" si="10"/>
        <v>0</v>
      </c>
      <c r="AU125" s="29">
        <f t="shared" si="10"/>
        <v>0</v>
      </c>
      <c r="AV125" s="29">
        <f t="shared" si="10"/>
        <v>0</v>
      </c>
      <c r="AW125" s="29">
        <f t="shared" si="10"/>
        <v>0</v>
      </c>
      <c r="AX125" s="30"/>
      <c r="AY125" s="30"/>
      <c r="AZ125" s="30"/>
    </row>
    <row r="126" spans="1:52" s="50" customFormat="1" ht="11.25" outlineLevel="1" x14ac:dyDescent="0.25">
      <c r="A126" s="23" t="str">
        <f t="shared" si="7"/>
        <v>1</v>
      </c>
      <c r="C126" s="1"/>
      <c r="D126" s="1" t="s">
        <v>392</v>
      </c>
      <c r="L126" s="51" t="s">
        <v>393</v>
      </c>
      <c r="M126" s="66" t="s">
        <v>394</v>
      </c>
      <c r="N126" s="53" t="s">
        <v>15</v>
      </c>
      <c r="O126" s="92">
        <v>951.72564135839991</v>
      </c>
      <c r="P126" s="84">
        <v>1068.2472435236705</v>
      </c>
      <c r="Q126" s="84">
        <v>952.74116663782024</v>
      </c>
      <c r="R126" s="84">
        <v>-115.50607688585021</v>
      </c>
      <c r="S126" s="84">
        <v>668.65014465650006</v>
      </c>
      <c r="T126" s="84">
        <v>1737.7267335231434</v>
      </c>
      <c r="U126" s="84">
        <v>0</v>
      </c>
      <c r="V126" s="84">
        <v>0</v>
      </c>
      <c r="W126" s="84">
        <v>0</v>
      </c>
      <c r="X126" s="84">
        <v>0</v>
      </c>
      <c r="Y126" s="84">
        <v>0</v>
      </c>
      <c r="Z126" s="84">
        <v>0</v>
      </c>
      <c r="AA126" s="84">
        <v>0</v>
      </c>
      <c r="AB126" s="84">
        <v>0</v>
      </c>
      <c r="AC126" s="84">
        <v>0</v>
      </c>
      <c r="AD126" s="84">
        <v>749.29094382348717</v>
      </c>
      <c r="AE126" s="84">
        <v>624.4248264821</v>
      </c>
      <c r="AF126" s="84">
        <v>642.34799491669992</v>
      </c>
      <c r="AG126" s="84">
        <v>660.85077099260002</v>
      </c>
      <c r="AH126" s="84">
        <v>523.29778142010002</v>
      </c>
      <c r="AI126" s="84">
        <v>523.29778142010002</v>
      </c>
      <c r="AJ126" s="84">
        <v>523.29778142010002</v>
      </c>
      <c r="AK126" s="84">
        <v>523.29778142010002</v>
      </c>
      <c r="AL126" s="84">
        <v>523.29778142010002</v>
      </c>
      <c r="AM126" s="84">
        <v>523.29778142010002</v>
      </c>
      <c r="AN126" s="84">
        <v>12.060238049961692</v>
      </c>
      <c r="AO126" s="29">
        <f t="shared" si="10"/>
        <v>-16.664570467677009</v>
      </c>
      <c r="AP126" s="29">
        <f t="shared" si="10"/>
        <v>2.8703484670165831</v>
      </c>
      <c r="AQ126" s="29">
        <f t="shared" si="10"/>
        <v>2.8804909834426358</v>
      </c>
      <c r="AR126" s="29">
        <f t="shared" si="10"/>
        <v>-20.814531148370296</v>
      </c>
      <c r="AS126" s="29">
        <f t="shared" si="10"/>
        <v>0</v>
      </c>
      <c r="AT126" s="29">
        <f t="shared" si="10"/>
        <v>0</v>
      </c>
      <c r="AU126" s="29">
        <f t="shared" si="10"/>
        <v>0</v>
      </c>
      <c r="AV126" s="29">
        <f t="shared" si="10"/>
        <v>0</v>
      </c>
      <c r="AW126" s="29">
        <f t="shared" si="10"/>
        <v>0</v>
      </c>
      <c r="AX126" s="30"/>
      <c r="AY126" s="30"/>
      <c r="AZ126" s="30"/>
    </row>
    <row r="127" spans="1:52" ht="15" hidden="1" outlineLevel="1" x14ac:dyDescent="0.25">
      <c r="A127" s="23" t="str">
        <f t="shared" si="7"/>
        <v>1</v>
      </c>
      <c r="C127" s="54" t="b">
        <f>B16="двухставочный"</f>
        <v>0</v>
      </c>
      <c r="D127" s="73" t="s">
        <v>395</v>
      </c>
      <c r="L127" s="72" t="s">
        <v>396</v>
      </c>
      <c r="M127" s="64" t="s">
        <v>397</v>
      </c>
      <c r="N127" s="35" t="s">
        <v>15</v>
      </c>
      <c r="O127" s="89"/>
      <c r="P127" s="89"/>
      <c r="Q127" s="89"/>
      <c r="R127" s="88">
        <v>0</v>
      </c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AI127" s="89"/>
      <c r="AJ127" s="89"/>
      <c r="AK127" s="89"/>
      <c r="AL127" s="89"/>
      <c r="AM127" s="89"/>
      <c r="AN127" s="88"/>
      <c r="AO127" s="36"/>
      <c r="AP127" s="36"/>
      <c r="AQ127" s="36"/>
      <c r="AR127" s="36"/>
      <c r="AS127" s="36"/>
      <c r="AT127" s="36"/>
      <c r="AU127" s="36"/>
      <c r="AV127" s="36"/>
      <c r="AW127" s="36"/>
      <c r="AX127" s="30"/>
      <c r="AY127" s="30"/>
      <c r="AZ127" s="30"/>
    </row>
    <row r="128" spans="1:52" ht="15" hidden="1" outlineLevel="1" x14ac:dyDescent="0.25">
      <c r="A128" s="23" t="str">
        <f t="shared" si="7"/>
        <v>1</v>
      </c>
      <c r="C128" s="54" t="b">
        <f>B16="двухставочный"</f>
        <v>0</v>
      </c>
      <c r="D128" s="73" t="s">
        <v>398</v>
      </c>
      <c r="L128" s="72" t="s">
        <v>399</v>
      </c>
      <c r="M128" s="64" t="s">
        <v>400</v>
      </c>
      <c r="N128" s="35" t="s">
        <v>15</v>
      </c>
      <c r="O128" s="89"/>
      <c r="P128" s="89"/>
      <c r="Q128" s="89"/>
      <c r="R128" s="88">
        <v>0</v>
      </c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  <c r="AD128" s="89"/>
      <c r="AE128" s="89"/>
      <c r="AF128" s="89"/>
      <c r="AG128" s="89"/>
      <c r="AH128" s="89"/>
      <c r="AI128" s="89"/>
      <c r="AJ128" s="89"/>
      <c r="AK128" s="89"/>
      <c r="AL128" s="89"/>
      <c r="AM128" s="89"/>
      <c r="AN128" s="88"/>
      <c r="AO128" s="36"/>
      <c r="AP128" s="36"/>
      <c r="AQ128" s="36"/>
      <c r="AR128" s="36"/>
      <c r="AS128" s="36"/>
      <c r="AT128" s="36"/>
      <c r="AU128" s="36"/>
      <c r="AV128" s="36"/>
      <c r="AW128" s="36"/>
      <c r="AX128" s="30"/>
      <c r="AY128" s="30"/>
      <c r="AZ128" s="30"/>
    </row>
    <row r="129" spans="1:52" s="50" customFormat="1" ht="11.25" outlineLevel="1" x14ac:dyDescent="0.25">
      <c r="A129" s="23" t="str">
        <f t="shared" si="7"/>
        <v>1</v>
      </c>
      <c r="B129" s="1" t="s">
        <v>401</v>
      </c>
      <c r="C129" s="1"/>
      <c r="D129" s="1" t="s">
        <v>402</v>
      </c>
      <c r="L129" s="51" t="s">
        <v>403</v>
      </c>
      <c r="M129" s="66" t="s">
        <v>404</v>
      </c>
      <c r="N129" s="53" t="s">
        <v>405</v>
      </c>
      <c r="O129" s="93">
        <v>17.350000000000001</v>
      </c>
      <c r="P129" s="93">
        <v>11.213999999999999</v>
      </c>
      <c r="Q129" s="93">
        <v>11.213999999999999</v>
      </c>
      <c r="R129" s="93">
        <v>0</v>
      </c>
      <c r="S129" s="93">
        <v>12</v>
      </c>
      <c r="T129" s="93">
        <v>12</v>
      </c>
      <c r="U129" s="93">
        <v>0</v>
      </c>
      <c r="V129" s="93">
        <v>0</v>
      </c>
      <c r="W129" s="93">
        <v>0</v>
      </c>
      <c r="X129" s="93">
        <v>0</v>
      </c>
      <c r="Y129" s="93">
        <v>0</v>
      </c>
      <c r="Z129" s="93">
        <v>0</v>
      </c>
      <c r="AA129" s="93">
        <v>0</v>
      </c>
      <c r="AB129" s="93">
        <v>0</v>
      </c>
      <c r="AC129" s="93">
        <v>0</v>
      </c>
      <c r="AD129" s="93">
        <v>12</v>
      </c>
      <c r="AE129" s="93">
        <v>12</v>
      </c>
      <c r="AF129" s="93">
        <v>12</v>
      </c>
      <c r="AG129" s="93">
        <v>12</v>
      </c>
      <c r="AH129" s="93">
        <v>0</v>
      </c>
      <c r="AI129" s="93">
        <v>0</v>
      </c>
      <c r="AJ129" s="93">
        <v>0</v>
      </c>
      <c r="AK129" s="93">
        <v>0</v>
      </c>
      <c r="AL129" s="93">
        <v>0</v>
      </c>
      <c r="AM129" s="93">
        <v>0</v>
      </c>
      <c r="AN129" s="84"/>
      <c r="AO129" s="38"/>
      <c r="AP129" s="38"/>
      <c r="AQ129" s="38"/>
      <c r="AR129" s="38"/>
      <c r="AS129" s="38"/>
      <c r="AT129" s="38"/>
      <c r="AU129" s="38"/>
      <c r="AV129" s="38"/>
      <c r="AW129" s="38"/>
      <c r="AX129" s="30"/>
      <c r="AY129" s="30"/>
      <c r="AZ129" s="30"/>
    </row>
    <row r="130" spans="1:52" ht="15" outlineLevel="1" x14ac:dyDescent="0.25">
      <c r="A130" s="23" t="str">
        <f t="shared" si="7"/>
        <v>1</v>
      </c>
      <c r="B130" s="1" t="s">
        <v>406</v>
      </c>
      <c r="D130" s="1" t="s">
        <v>407</v>
      </c>
      <c r="L130" s="33" t="s">
        <v>408</v>
      </c>
      <c r="M130" s="70" t="s">
        <v>409</v>
      </c>
      <c r="N130" s="35" t="s">
        <v>405</v>
      </c>
      <c r="O130" s="94">
        <v>8.6750000000000007</v>
      </c>
      <c r="P130" s="94">
        <v>5.6069999999999993</v>
      </c>
      <c r="Q130" s="94">
        <v>5.6069999999999993</v>
      </c>
      <c r="R130" s="87">
        <v>0</v>
      </c>
      <c r="S130" s="94">
        <v>6</v>
      </c>
      <c r="T130" s="94">
        <v>6</v>
      </c>
      <c r="U130" s="94">
        <v>0</v>
      </c>
      <c r="V130" s="94">
        <v>0</v>
      </c>
      <c r="W130" s="94">
        <v>0</v>
      </c>
      <c r="X130" s="94">
        <v>0</v>
      </c>
      <c r="Y130" s="94">
        <v>0</v>
      </c>
      <c r="Z130" s="94">
        <v>0</v>
      </c>
      <c r="AA130" s="94">
        <v>0</v>
      </c>
      <c r="AB130" s="94">
        <v>0</v>
      </c>
      <c r="AC130" s="94">
        <v>0</v>
      </c>
      <c r="AD130" s="94">
        <v>6</v>
      </c>
      <c r="AE130" s="94">
        <v>6</v>
      </c>
      <c r="AF130" s="94">
        <v>6</v>
      </c>
      <c r="AG130" s="94">
        <v>6</v>
      </c>
      <c r="AH130" s="94">
        <v>0</v>
      </c>
      <c r="AI130" s="94">
        <v>0</v>
      </c>
      <c r="AJ130" s="94">
        <v>0</v>
      </c>
      <c r="AK130" s="94">
        <v>0</v>
      </c>
      <c r="AL130" s="94">
        <v>0</v>
      </c>
      <c r="AM130" s="94">
        <v>0</v>
      </c>
      <c r="AN130" s="88"/>
      <c r="AO130" s="36"/>
      <c r="AP130" s="36"/>
      <c r="AQ130" s="36"/>
      <c r="AR130" s="36"/>
      <c r="AS130" s="36"/>
      <c r="AT130" s="36"/>
      <c r="AU130" s="36"/>
      <c r="AV130" s="36"/>
      <c r="AW130" s="36"/>
      <c r="AX130" s="30"/>
      <c r="AY130" s="30"/>
      <c r="AZ130" s="30"/>
    </row>
    <row r="131" spans="1:52" ht="15" outlineLevel="1" x14ac:dyDescent="0.25">
      <c r="A131" s="23" t="str">
        <f t="shared" si="7"/>
        <v>1</v>
      </c>
      <c r="B131" s="1" t="s">
        <v>410</v>
      </c>
      <c r="D131" s="1" t="s">
        <v>411</v>
      </c>
      <c r="L131" s="33" t="s">
        <v>412</v>
      </c>
      <c r="M131" s="70" t="s">
        <v>413</v>
      </c>
      <c r="N131" s="35" t="s">
        <v>414</v>
      </c>
      <c r="O131" s="95">
        <v>54.854503824699997</v>
      </c>
      <c r="P131" s="95">
        <v>54.85</v>
      </c>
      <c r="Q131" s="95"/>
      <c r="R131" s="88">
        <v>-54.85</v>
      </c>
      <c r="S131" s="95">
        <v>54.854503824699997</v>
      </c>
      <c r="T131" s="95">
        <v>56.5871869514</v>
      </c>
      <c r="U131" s="95"/>
      <c r="V131" s="95"/>
      <c r="W131" s="95"/>
      <c r="X131" s="95"/>
      <c r="Y131" s="95"/>
      <c r="Z131" s="95"/>
      <c r="AA131" s="95"/>
      <c r="AB131" s="95"/>
      <c r="AC131" s="95"/>
      <c r="AD131" s="95">
        <v>56.5871869514</v>
      </c>
      <c r="AE131" s="95">
        <v>52.035402206800001</v>
      </c>
      <c r="AF131" s="95">
        <v>52.035402206800001</v>
      </c>
      <c r="AG131" s="95">
        <v>55.022596945899998</v>
      </c>
      <c r="AH131" s="95"/>
      <c r="AI131" s="95"/>
      <c r="AJ131" s="95"/>
      <c r="AK131" s="95"/>
      <c r="AL131" s="95"/>
      <c r="AM131" s="95"/>
      <c r="AN131" s="88"/>
      <c r="AO131" s="36"/>
      <c r="AP131" s="36"/>
      <c r="AQ131" s="36"/>
      <c r="AR131" s="36"/>
      <c r="AS131" s="36"/>
      <c r="AT131" s="36"/>
      <c r="AU131" s="36"/>
      <c r="AV131" s="36"/>
      <c r="AW131" s="36"/>
      <c r="AX131" s="30"/>
      <c r="AY131" s="30"/>
      <c r="AZ131" s="30"/>
    </row>
    <row r="132" spans="1:52" ht="15" outlineLevel="1" x14ac:dyDescent="0.25">
      <c r="A132" s="23" t="str">
        <f t="shared" si="7"/>
        <v>1</v>
      </c>
      <c r="B132" s="1" t="s">
        <v>415</v>
      </c>
      <c r="D132" s="1" t="s">
        <v>416</v>
      </c>
      <c r="L132" s="33" t="s">
        <v>417</v>
      </c>
      <c r="M132" s="70" t="s">
        <v>418</v>
      </c>
      <c r="N132" s="35" t="s">
        <v>405</v>
      </c>
      <c r="O132" s="96">
        <v>8.6750000000000007</v>
      </c>
      <c r="P132" s="96">
        <v>5.6069999999999993</v>
      </c>
      <c r="Q132" s="96">
        <v>5.6069999999999993</v>
      </c>
      <c r="R132" s="87">
        <v>0</v>
      </c>
      <c r="S132" s="96">
        <v>6</v>
      </c>
      <c r="T132" s="96">
        <v>6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6</v>
      </c>
      <c r="AE132" s="96">
        <v>6</v>
      </c>
      <c r="AF132" s="96">
        <v>6</v>
      </c>
      <c r="AG132" s="96">
        <v>6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88"/>
      <c r="AO132" s="36"/>
      <c r="AP132" s="36"/>
      <c r="AQ132" s="36"/>
      <c r="AR132" s="36"/>
      <c r="AS132" s="36"/>
      <c r="AT132" s="36"/>
      <c r="AU132" s="36"/>
      <c r="AV132" s="36"/>
      <c r="AW132" s="36"/>
      <c r="AX132" s="30"/>
      <c r="AY132" s="30"/>
      <c r="AZ132" s="30"/>
    </row>
    <row r="133" spans="1:52" ht="15" outlineLevel="1" x14ac:dyDescent="0.25">
      <c r="A133" s="23" t="str">
        <f t="shared" si="7"/>
        <v>1</v>
      </c>
      <c r="B133" s="1" t="s">
        <v>419</v>
      </c>
      <c r="D133" s="1" t="s">
        <v>420</v>
      </c>
      <c r="L133" s="33" t="s">
        <v>421</v>
      </c>
      <c r="M133" s="70" t="s">
        <v>422</v>
      </c>
      <c r="N133" s="35" t="s">
        <v>414</v>
      </c>
      <c r="O133" s="95">
        <v>54.854503824699997</v>
      </c>
      <c r="P133" s="95">
        <v>135.67028598603005</v>
      </c>
      <c r="Q133" s="95">
        <v>169.91995124626723</v>
      </c>
      <c r="R133" s="88">
        <v>34.24966526023718</v>
      </c>
      <c r="S133" s="95">
        <v>56.5871869514</v>
      </c>
      <c r="T133" s="95">
        <v>233.03393530245725</v>
      </c>
      <c r="U133" s="95">
        <v>0</v>
      </c>
      <c r="V133" s="95">
        <v>0</v>
      </c>
      <c r="W133" s="95">
        <v>0</v>
      </c>
      <c r="X133" s="95">
        <v>0</v>
      </c>
      <c r="Y133" s="95">
        <v>0</v>
      </c>
      <c r="Z133" s="95">
        <v>0</v>
      </c>
      <c r="AA133" s="95">
        <v>0</v>
      </c>
      <c r="AB133" s="95">
        <v>0</v>
      </c>
      <c r="AC133" s="95">
        <v>0</v>
      </c>
      <c r="AD133" s="95">
        <v>68.3</v>
      </c>
      <c r="AE133" s="95">
        <v>52.035402206800001</v>
      </c>
      <c r="AF133" s="95">
        <v>55.022596945899998</v>
      </c>
      <c r="AG133" s="95">
        <v>55.119198219499999</v>
      </c>
      <c r="AH133" s="95">
        <v>0</v>
      </c>
      <c r="AI133" s="95">
        <v>0</v>
      </c>
      <c r="AJ133" s="95">
        <v>0</v>
      </c>
      <c r="AK133" s="95">
        <v>0</v>
      </c>
      <c r="AL133" s="95">
        <v>0</v>
      </c>
      <c r="AM133" s="95">
        <v>0</v>
      </c>
      <c r="AN133" s="88"/>
      <c r="AO133" s="36"/>
      <c r="AP133" s="36"/>
      <c r="AQ133" s="36"/>
      <c r="AR133" s="36"/>
      <c r="AS133" s="36"/>
      <c r="AT133" s="36"/>
      <c r="AU133" s="36"/>
      <c r="AV133" s="36"/>
      <c r="AW133" s="36"/>
      <c r="AX133" s="30"/>
      <c r="AY133" s="30"/>
      <c r="AZ133" s="30"/>
    </row>
    <row r="134" spans="1:52" ht="11.25" outlineLevel="1" x14ac:dyDescent="0.25">
      <c r="A134" s="23" t="str">
        <f t="shared" si="7"/>
        <v>1</v>
      </c>
      <c r="D134" s="1" t="s">
        <v>423</v>
      </c>
      <c r="L134" s="33" t="s">
        <v>424</v>
      </c>
      <c r="M134" s="34" t="s">
        <v>425</v>
      </c>
      <c r="N134" s="35" t="s">
        <v>389</v>
      </c>
      <c r="O134" s="97">
        <v>100</v>
      </c>
      <c r="P134" s="97">
        <v>247.34783224435742</v>
      </c>
      <c r="Q134" s="97">
        <v>0</v>
      </c>
      <c r="R134" s="88"/>
      <c r="S134" s="97">
        <v>103.15868890590494</v>
      </c>
      <c r="T134" s="97">
        <v>411.81395976194904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  <c r="AD134" s="97">
        <v>120.69870173730241</v>
      </c>
      <c r="AE134" s="97">
        <v>100</v>
      </c>
      <c r="AF134" s="97">
        <v>105.74069693403779</v>
      </c>
      <c r="AG134" s="97">
        <v>100.17556654713151</v>
      </c>
      <c r="AH134" s="97">
        <v>0</v>
      </c>
      <c r="AI134" s="97">
        <v>0</v>
      </c>
      <c r="AJ134" s="97">
        <v>0</v>
      </c>
      <c r="AK134" s="97">
        <v>0</v>
      </c>
      <c r="AL134" s="97">
        <v>0</v>
      </c>
      <c r="AM134" s="97">
        <v>0</v>
      </c>
      <c r="AN134" s="88"/>
      <c r="AO134" s="36"/>
      <c r="AP134" s="36"/>
      <c r="AQ134" s="36"/>
      <c r="AR134" s="36"/>
      <c r="AS134" s="36"/>
      <c r="AT134" s="36"/>
      <c r="AU134" s="36"/>
      <c r="AV134" s="36"/>
      <c r="AW134" s="36"/>
      <c r="AX134" s="30"/>
      <c r="AY134" s="30"/>
      <c r="AZ134" s="30"/>
    </row>
    <row r="135" spans="1:52" ht="11.25" outlineLevel="1" x14ac:dyDescent="0.25">
      <c r="A135" s="23" t="str">
        <f t="shared" si="7"/>
        <v>1</v>
      </c>
      <c r="D135" s="1" t="s">
        <v>426</v>
      </c>
      <c r="L135" s="33" t="s">
        <v>427</v>
      </c>
      <c r="M135" s="34" t="s">
        <v>428</v>
      </c>
      <c r="N135" s="35" t="s">
        <v>414</v>
      </c>
      <c r="O135" s="95">
        <v>54.854503824699997</v>
      </c>
      <c r="P135" s="95">
        <v>95.260142993015037</v>
      </c>
      <c r="Q135" s="95">
        <v>84.959975623133616</v>
      </c>
      <c r="R135" s="88">
        <v>-10.300167369881422</v>
      </c>
      <c r="S135" s="95">
        <v>55.720845388100003</v>
      </c>
      <c r="T135" s="95">
        <v>144.8105611269286</v>
      </c>
      <c r="U135" s="95">
        <v>0</v>
      </c>
      <c r="V135" s="95">
        <v>0</v>
      </c>
      <c r="W135" s="95">
        <v>0</v>
      </c>
      <c r="X135" s="95">
        <v>0</v>
      </c>
      <c r="Y135" s="95">
        <v>0</v>
      </c>
      <c r="Z135" s="95">
        <v>0</v>
      </c>
      <c r="AA135" s="95">
        <v>0</v>
      </c>
      <c r="AB135" s="95">
        <v>0</v>
      </c>
      <c r="AC135" s="95">
        <v>0</v>
      </c>
      <c r="AD135" s="95">
        <v>62.440911985290597</v>
      </c>
      <c r="AE135" s="95">
        <v>52.035402206800001</v>
      </c>
      <c r="AF135" s="95">
        <v>53.528999576399997</v>
      </c>
      <c r="AG135" s="95">
        <v>55.070897582699999</v>
      </c>
      <c r="AH135" s="95">
        <v>0</v>
      </c>
      <c r="AI135" s="95">
        <v>0</v>
      </c>
      <c r="AJ135" s="95">
        <v>0</v>
      </c>
      <c r="AK135" s="95">
        <v>0</v>
      </c>
      <c r="AL135" s="95">
        <v>0</v>
      </c>
      <c r="AM135" s="95">
        <v>0</v>
      </c>
      <c r="AN135" s="88"/>
      <c r="AO135" s="36"/>
      <c r="AP135" s="36"/>
      <c r="AQ135" s="36"/>
      <c r="AR135" s="36"/>
      <c r="AS135" s="36"/>
      <c r="AT135" s="36"/>
      <c r="AU135" s="36"/>
      <c r="AV135" s="36"/>
      <c r="AW135" s="36"/>
      <c r="AX135" s="30"/>
      <c r="AY135" s="30"/>
      <c r="AZ135" s="30"/>
    </row>
    <row r="136" spans="1:52" s="50" customFormat="1" ht="11.25" hidden="1" outlineLevel="1" x14ac:dyDescent="0.25">
      <c r="A136" s="23" t="str">
        <f t="shared" si="7"/>
        <v>1</v>
      </c>
      <c r="C136" s="1"/>
      <c r="D136" s="1" t="s">
        <v>429</v>
      </c>
      <c r="L136" s="51" t="s">
        <v>430</v>
      </c>
      <c r="M136" s="66" t="s">
        <v>431</v>
      </c>
      <c r="N136" s="53" t="s">
        <v>15</v>
      </c>
      <c r="O136" s="92">
        <v>0</v>
      </c>
      <c r="P136" s="92">
        <v>0</v>
      </c>
      <c r="Q136" s="92">
        <v>0</v>
      </c>
      <c r="R136" s="84">
        <v>0</v>
      </c>
      <c r="S136" s="92">
        <v>0</v>
      </c>
      <c r="T136" s="92">
        <v>0</v>
      </c>
      <c r="U136" s="92">
        <v>0</v>
      </c>
      <c r="V136" s="92">
        <v>0</v>
      </c>
      <c r="W136" s="92">
        <v>0</v>
      </c>
      <c r="X136" s="92">
        <v>0</v>
      </c>
      <c r="Y136" s="92">
        <v>0</v>
      </c>
      <c r="Z136" s="92">
        <v>0</v>
      </c>
      <c r="AA136" s="92">
        <v>0</v>
      </c>
      <c r="AB136" s="92">
        <v>0</v>
      </c>
      <c r="AC136" s="92">
        <v>0</v>
      </c>
      <c r="AD136" s="92">
        <v>0</v>
      </c>
      <c r="AE136" s="92">
        <v>0</v>
      </c>
      <c r="AF136" s="92">
        <v>0</v>
      </c>
      <c r="AG136" s="92">
        <v>0</v>
      </c>
      <c r="AH136" s="92">
        <v>0</v>
      </c>
      <c r="AI136" s="92">
        <v>0</v>
      </c>
      <c r="AJ136" s="92">
        <v>0</v>
      </c>
      <c r="AK136" s="92">
        <v>0</v>
      </c>
      <c r="AL136" s="92">
        <v>0</v>
      </c>
      <c r="AM136" s="92">
        <v>0</v>
      </c>
      <c r="AN136" s="84">
        <v>0</v>
      </c>
      <c r="AO136" s="29">
        <f>IF(AD136=0,0,(AE136-AD136)/AD136*100)</f>
        <v>0</v>
      </c>
      <c r="AP136" s="29">
        <f>IF(AE136=0,0,(AF136-AE136)/AE136*100)</f>
        <v>0</v>
      </c>
      <c r="AQ136" s="29">
        <f>IF(AF136=0,0,(AG136-AF136)/AF136*100)</f>
        <v>0</v>
      </c>
      <c r="AR136" s="29">
        <f t="shared" ref="AR136:AW136" si="11">IF(AG136=0,0,(AH136-AG136)/AG136*100)</f>
        <v>0</v>
      </c>
      <c r="AS136" s="29">
        <f t="shared" si="11"/>
        <v>0</v>
      </c>
      <c r="AT136" s="29">
        <f t="shared" si="11"/>
        <v>0</v>
      </c>
      <c r="AU136" s="29">
        <f t="shared" si="11"/>
        <v>0</v>
      </c>
      <c r="AV136" s="29">
        <f t="shared" si="11"/>
        <v>0</v>
      </c>
      <c r="AW136" s="29">
        <f t="shared" si="11"/>
        <v>0</v>
      </c>
      <c r="AX136" s="30"/>
      <c r="AY136" s="30"/>
      <c r="AZ136" s="30"/>
    </row>
    <row r="137" spans="1:52" s="50" customFormat="1" ht="11.25" hidden="1" outlineLevel="1" x14ac:dyDescent="0.25">
      <c r="A137" s="23" t="str">
        <f t="shared" si="7"/>
        <v>1</v>
      </c>
      <c r="B137" s="1" t="s">
        <v>432</v>
      </c>
      <c r="C137" s="1"/>
      <c r="D137" s="1" t="s">
        <v>433</v>
      </c>
      <c r="L137" s="51" t="s">
        <v>434</v>
      </c>
      <c r="M137" s="66" t="s">
        <v>435</v>
      </c>
      <c r="N137" s="53" t="s">
        <v>405</v>
      </c>
      <c r="O137" s="93">
        <v>0</v>
      </c>
      <c r="P137" s="93">
        <v>0</v>
      </c>
      <c r="Q137" s="93">
        <v>0</v>
      </c>
      <c r="R137" s="93">
        <v>0</v>
      </c>
      <c r="S137" s="93">
        <v>0</v>
      </c>
      <c r="T137" s="93">
        <v>0</v>
      </c>
      <c r="U137" s="93">
        <v>0</v>
      </c>
      <c r="V137" s="93">
        <v>0</v>
      </c>
      <c r="W137" s="93">
        <v>0</v>
      </c>
      <c r="X137" s="93">
        <v>0</v>
      </c>
      <c r="Y137" s="93">
        <v>0</v>
      </c>
      <c r="Z137" s="93">
        <v>0</v>
      </c>
      <c r="AA137" s="93">
        <v>0</v>
      </c>
      <c r="AB137" s="93">
        <v>0</v>
      </c>
      <c r="AC137" s="93">
        <v>0</v>
      </c>
      <c r="AD137" s="93">
        <v>0</v>
      </c>
      <c r="AE137" s="93">
        <v>0</v>
      </c>
      <c r="AF137" s="93">
        <v>0</v>
      </c>
      <c r="AG137" s="93">
        <v>0</v>
      </c>
      <c r="AH137" s="93">
        <v>0</v>
      </c>
      <c r="AI137" s="93">
        <v>0</v>
      </c>
      <c r="AJ137" s="93">
        <v>0</v>
      </c>
      <c r="AK137" s="93">
        <v>0</v>
      </c>
      <c r="AL137" s="93">
        <v>0</v>
      </c>
      <c r="AM137" s="93">
        <v>0</v>
      </c>
      <c r="AN137" s="84"/>
      <c r="AO137" s="38"/>
      <c r="AP137" s="38"/>
      <c r="AQ137" s="38"/>
      <c r="AR137" s="38"/>
      <c r="AS137" s="38"/>
      <c r="AT137" s="38"/>
      <c r="AU137" s="38"/>
      <c r="AV137" s="38"/>
      <c r="AW137" s="38"/>
      <c r="AX137" s="30"/>
      <c r="AY137" s="30"/>
      <c r="AZ137" s="30"/>
    </row>
    <row r="138" spans="1:52" ht="15" hidden="1" outlineLevel="1" x14ac:dyDescent="0.25">
      <c r="A138" s="23" t="str">
        <f t="shared" si="7"/>
        <v>1</v>
      </c>
      <c r="B138" s="1" t="s">
        <v>436</v>
      </c>
      <c r="D138" s="1" t="s">
        <v>437</v>
      </c>
      <c r="L138" s="74" t="s">
        <v>438</v>
      </c>
      <c r="M138" s="70" t="s">
        <v>439</v>
      </c>
      <c r="N138" s="75" t="s">
        <v>405</v>
      </c>
      <c r="O138" s="94">
        <v>0</v>
      </c>
      <c r="P138" s="94">
        <v>0</v>
      </c>
      <c r="Q138" s="94">
        <v>0</v>
      </c>
      <c r="R138" s="87">
        <v>0</v>
      </c>
      <c r="S138" s="94">
        <v>0</v>
      </c>
      <c r="T138" s="94">
        <v>0</v>
      </c>
      <c r="U138" s="94">
        <v>0</v>
      </c>
      <c r="V138" s="94">
        <v>0</v>
      </c>
      <c r="W138" s="94">
        <v>0</v>
      </c>
      <c r="X138" s="94">
        <v>0</v>
      </c>
      <c r="Y138" s="94">
        <v>0</v>
      </c>
      <c r="Z138" s="94">
        <v>0</v>
      </c>
      <c r="AA138" s="94">
        <v>0</v>
      </c>
      <c r="AB138" s="94">
        <v>0</v>
      </c>
      <c r="AC138" s="94">
        <v>0</v>
      </c>
      <c r="AD138" s="94">
        <v>0</v>
      </c>
      <c r="AE138" s="94">
        <v>0</v>
      </c>
      <c r="AF138" s="94">
        <v>0</v>
      </c>
      <c r="AG138" s="94">
        <v>0</v>
      </c>
      <c r="AH138" s="94">
        <v>0</v>
      </c>
      <c r="AI138" s="94">
        <v>0</v>
      </c>
      <c r="AJ138" s="94">
        <v>0</v>
      </c>
      <c r="AK138" s="94">
        <v>0</v>
      </c>
      <c r="AL138" s="94">
        <v>0</v>
      </c>
      <c r="AM138" s="94">
        <v>0</v>
      </c>
      <c r="AN138" s="88"/>
      <c r="AO138" s="36"/>
      <c r="AP138" s="36"/>
      <c r="AQ138" s="36"/>
      <c r="AR138" s="36"/>
      <c r="AS138" s="36"/>
      <c r="AT138" s="36"/>
      <c r="AU138" s="36"/>
      <c r="AV138" s="36"/>
      <c r="AW138" s="36"/>
      <c r="AX138" s="30"/>
      <c r="AY138" s="30"/>
      <c r="AZ138" s="30"/>
    </row>
    <row r="139" spans="1:52" ht="15" hidden="1" outlineLevel="1" x14ac:dyDescent="0.25">
      <c r="A139" s="23" t="str">
        <f t="shared" si="7"/>
        <v>1</v>
      </c>
      <c r="B139" s="1" t="s">
        <v>440</v>
      </c>
      <c r="D139" s="1" t="s">
        <v>441</v>
      </c>
      <c r="L139" s="74" t="s">
        <v>442</v>
      </c>
      <c r="M139" s="70" t="s">
        <v>443</v>
      </c>
      <c r="N139" s="75" t="s">
        <v>414</v>
      </c>
      <c r="O139" s="95">
        <v>0</v>
      </c>
      <c r="P139" s="95">
        <v>0</v>
      </c>
      <c r="Q139" s="95">
        <v>0</v>
      </c>
      <c r="R139" s="88">
        <v>0</v>
      </c>
      <c r="S139" s="95">
        <v>0</v>
      </c>
      <c r="T139" s="95">
        <v>0</v>
      </c>
      <c r="U139" s="95">
        <v>0</v>
      </c>
      <c r="V139" s="95">
        <v>0</v>
      </c>
      <c r="W139" s="95">
        <v>0</v>
      </c>
      <c r="X139" s="95">
        <v>0</v>
      </c>
      <c r="Y139" s="95">
        <v>0</v>
      </c>
      <c r="Z139" s="95">
        <v>0</v>
      </c>
      <c r="AA139" s="95">
        <v>0</v>
      </c>
      <c r="AB139" s="95">
        <v>0</v>
      </c>
      <c r="AC139" s="95">
        <v>0</v>
      </c>
      <c r="AD139" s="95">
        <v>0</v>
      </c>
      <c r="AE139" s="95">
        <v>0</v>
      </c>
      <c r="AF139" s="95">
        <v>0</v>
      </c>
      <c r="AG139" s="95">
        <v>0</v>
      </c>
      <c r="AH139" s="95">
        <v>0</v>
      </c>
      <c r="AI139" s="95">
        <v>0</v>
      </c>
      <c r="AJ139" s="95">
        <v>0</v>
      </c>
      <c r="AK139" s="95">
        <v>0</v>
      </c>
      <c r="AL139" s="95">
        <v>0</v>
      </c>
      <c r="AM139" s="95">
        <v>0</v>
      </c>
      <c r="AN139" s="88"/>
      <c r="AO139" s="36"/>
      <c r="AP139" s="36"/>
      <c r="AQ139" s="36"/>
      <c r="AR139" s="36"/>
      <c r="AS139" s="36"/>
      <c r="AT139" s="36"/>
      <c r="AU139" s="36"/>
      <c r="AV139" s="36"/>
      <c r="AW139" s="36"/>
      <c r="AX139" s="30"/>
      <c r="AY139" s="30"/>
      <c r="AZ139" s="30"/>
    </row>
    <row r="140" spans="1:52" ht="15" hidden="1" outlineLevel="1" x14ac:dyDescent="0.25">
      <c r="A140" s="23" t="str">
        <f t="shared" si="7"/>
        <v>1</v>
      </c>
      <c r="B140" s="1" t="s">
        <v>444</v>
      </c>
      <c r="D140" s="1" t="s">
        <v>445</v>
      </c>
      <c r="L140" s="74" t="s">
        <v>446</v>
      </c>
      <c r="M140" s="70" t="s">
        <v>447</v>
      </c>
      <c r="N140" s="75" t="s">
        <v>405</v>
      </c>
      <c r="O140" s="96">
        <v>0</v>
      </c>
      <c r="P140" s="96">
        <v>0</v>
      </c>
      <c r="Q140" s="96">
        <v>0</v>
      </c>
      <c r="R140" s="87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88"/>
      <c r="AO140" s="36"/>
      <c r="AP140" s="36"/>
      <c r="AQ140" s="36"/>
      <c r="AR140" s="36"/>
      <c r="AS140" s="36"/>
      <c r="AT140" s="36"/>
      <c r="AU140" s="36"/>
      <c r="AV140" s="36"/>
      <c r="AW140" s="36"/>
      <c r="AX140" s="30"/>
      <c r="AY140" s="30"/>
      <c r="AZ140" s="30"/>
    </row>
    <row r="141" spans="1:52" ht="15" hidden="1" outlineLevel="1" x14ac:dyDescent="0.25">
      <c r="A141" s="23" t="str">
        <f t="shared" si="7"/>
        <v>1</v>
      </c>
      <c r="B141" s="1" t="s">
        <v>448</v>
      </c>
      <c r="D141" s="1" t="s">
        <v>449</v>
      </c>
      <c r="L141" s="74" t="s">
        <v>450</v>
      </c>
      <c r="M141" s="70" t="s">
        <v>451</v>
      </c>
      <c r="N141" s="75" t="s">
        <v>414</v>
      </c>
      <c r="O141" s="95">
        <v>0</v>
      </c>
      <c r="P141" s="95">
        <v>0</v>
      </c>
      <c r="Q141" s="95">
        <v>0</v>
      </c>
      <c r="R141" s="88">
        <v>0</v>
      </c>
      <c r="S141" s="95">
        <v>0</v>
      </c>
      <c r="T141" s="95">
        <v>0</v>
      </c>
      <c r="U141" s="95">
        <v>0</v>
      </c>
      <c r="V141" s="95">
        <v>0</v>
      </c>
      <c r="W141" s="95">
        <v>0</v>
      </c>
      <c r="X141" s="95">
        <v>0</v>
      </c>
      <c r="Y141" s="95">
        <v>0</v>
      </c>
      <c r="Z141" s="95">
        <v>0</v>
      </c>
      <c r="AA141" s="95">
        <v>0</v>
      </c>
      <c r="AB141" s="95">
        <v>0</v>
      </c>
      <c r="AC141" s="95">
        <v>0</v>
      </c>
      <c r="AD141" s="95">
        <v>0</v>
      </c>
      <c r="AE141" s="95">
        <v>0</v>
      </c>
      <c r="AF141" s="95">
        <v>0</v>
      </c>
      <c r="AG141" s="95">
        <v>0</v>
      </c>
      <c r="AH141" s="95">
        <v>0</v>
      </c>
      <c r="AI141" s="95">
        <v>0</v>
      </c>
      <c r="AJ141" s="95">
        <v>0</v>
      </c>
      <c r="AK141" s="95">
        <v>0</v>
      </c>
      <c r="AL141" s="95">
        <v>0</v>
      </c>
      <c r="AM141" s="95">
        <v>0</v>
      </c>
      <c r="AN141" s="88"/>
      <c r="AO141" s="36"/>
      <c r="AP141" s="36"/>
      <c r="AQ141" s="36"/>
      <c r="AR141" s="36"/>
      <c r="AS141" s="36"/>
      <c r="AT141" s="36"/>
      <c r="AU141" s="36"/>
      <c r="AV141" s="36"/>
      <c r="AW141" s="36"/>
      <c r="AX141" s="30"/>
      <c r="AY141" s="30"/>
      <c r="AZ141" s="30"/>
    </row>
    <row r="143" spans="1:52" ht="15" customHeight="1" x14ac:dyDescent="0.25">
      <c r="L143" s="76" t="s">
        <v>452</v>
      </c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</row>
    <row r="144" spans="1:52" ht="15" customHeight="1" x14ac:dyDescent="0.25">
      <c r="K144" s="77"/>
      <c r="L144" s="78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</row>
    <row r="145" spans="12:52" ht="15" customHeight="1" x14ac:dyDescent="0.25">
      <c r="L145" s="80" t="s">
        <v>453</v>
      </c>
      <c r="M145" s="81"/>
      <c r="N145" s="82"/>
      <c r="O145" s="82"/>
      <c r="P145" s="82"/>
      <c r="Q145" s="82"/>
      <c r="R145" s="82"/>
      <c r="S145" s="82"/>
      <c r="T145" s="82"/>
      <c r="U145" s="82"/>
      <c r="V145" s="82"/>
      <c r="W145" s="82"/>
      <c r="X145" s="82"/>
      <c r="Y145" s="82"/>
      <c r="Z145" s="82"/>
      <c r="AA145" s="82"/>
      <c r="AB145" s="82"/>
      <c r="AC145" s="82"/>
      <c r="AD145" s="82"/>
      <c r="AE145" s="82"/>
      <c r="AF145" s="82"/>
      <c r="AG145" s="82"/>
      <c r="AH145" s="82"/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2"/>
      <c r="AW145" s="82"/>
      <c r="AX145" s="82"/>
      <c r="AY145" s="82"/>
      <c r="AZ145" s="83"/>
    </row>
  </sheetData>
  <mergeCells count="10">
    <mergeCell ref="L143:AZ143"/>
    <mergeCell ref="L144:AZ144"/>
    <mergeCell ref="L145:M145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O138:Q141 O27:Q27 O29:Q35 O21:Q23 S21:AM23 O37:Q40 O25:Q25 T25:AM27 O54:Q63 O52:Q52 S130:AM135 O44:Q50 S52 O18:Q18 S18 S108:AM123 O127:Q128 S127:AM128 O130:Q135 T64 S29:AM35 S27 S37:S40 S25 S54:S63" xr:uid="{52D9E894-94B9-4C69-90C2-85BBA509DAA9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528F954A-C0E6-4038-B3B0-621A2EFB9C06}">
      <formula1>900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2024-10-29T15:06:30Z</dcterms:modified>
</cp:coreProperties>
</file>